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18 год\Галкин М.Г\Отчет в Минпром и Комитет\Минпром\III квартал\В Минпром без формул\"/>
    </mc:Choice>
  </mc:AlternateContent>
  <xr:revisionPtr revIDLastSave="0" documentId="13_ncr:1_{299B5533-CBBE-4F1E-96AD-37C5ABB3FFEF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12" i="1"/>
  <c r="N10" i="1" l="1"/>
  <c r="N11" i="1"/>
  <c r="N13" i="1"/>
  <c r="N24" i="1" s="1"/>
  <c r="O11" i="1"/>
  <c r="M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G1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подгон под 1 квартал финансирование. Прибыль - сумма по план-факт + разница по энергоремонту</t>
        </r>
      </text>
    </comment>
  </commentList>
</comments>
</file>

<file path=xl/sharedStrings.xml><?xml version="1.0" encoding="utf-8"?>
<sst xmlns="http://schemas.openxmlformats.org/spreadsheetml/2006/main" count="82" uniqueCount="72">
  <si>
    <t>млн. руб.</t>
  </si>
  <si>
    <t>№пп</t>
  </si>
  <si>
    <t>Источник финансирования</t>
  </si>
  <si>
    <t>Объем финансирования
2018 г.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</si>
  <si>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</si>
  <si>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</si>
  <si>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</si>
  <si>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</si>
  <si>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</si>
  <si>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</si>
  <si>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</si>
  <si>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</si>
  <si>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</si>
  <si>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</si>
  <si>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</si>
  <si>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</si>
  <si>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</si>
  <si>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</si>
  <si>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</si>
  <si>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</si>
  <si>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</si>
  <si>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</si>
  <si>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</si>
  <si>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</si>
  <si>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</si>
  <si>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</si>
  <si>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</si>
  <si>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</si>
  <si>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</si>
  <si>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</si>
  <si>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</si>
  <si>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</si>
  <si>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</si>
  <si>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</si>
  <si>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</si>
  <si>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</si>
  <si>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</si>
  <si>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</si>
  <si>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</si>
  <si>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</si>
  <si>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</si>
  <si>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</si>
  <si>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</si>
  <si>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</si>
  <si>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</si>
  <si>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</si>
  <si>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</si>
  <si>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</si>
  <si>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</si>
  <si>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</si>
  <si>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</si>
  <si>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</si>
  <si>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</si>
  <si>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</si>
  <si>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</si>
  <si>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</si>
  <si>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</si>
  <si>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</si>
  <si>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</si>
  <si>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</si>
  <si>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</si>
  <si>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</si>
  <si>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</si>
  <si>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</si>
  <si>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</si>
  <si>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</si>
  <si>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</si>
  <si>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</si>
  <si>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</si>
  <si>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</si>
  <si>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</si>
  <si>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инвестиционной программы с учетом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</si>
</sst>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28" xfId="1" applyFont="1" applyBorder="1" applyAlignment="1">
      <alignment horizontal="center" vertical="center" wrapText="1"/>
    </xf>
    <xf numFmtId="0" fontId="15" fillId="0" borderId="0" xfId="1" applyFont="1"/>
    <xf numFmtId="0" fontId="14" fillId="0" borderId="0" xfId="1" applyFont="1"/>
    <xf numFmtId="166" fontId="14" fillId="0" borderId="0" xfId="1" applyNumberFormat="1" applyFont="1"/>
    <xf numFmtId="166" fontId="14" fillId="0" borderId="0" xfId="1" applyNumberFormat="1" applyFont="1" applyFill="1" applyBorder="1" applyAlignment="1">
      <alignment horizontal="center" vertical="center" wrapText="1"/>
    </xf>
    <xf numFmtId="4" fontId="8" fillId="2" borderId="21" xfId="1" applyNumberFormat="1" applyFont="1" applyFill="1" applyBorder="1" applyAlignment="1">
      <alignment horizontal="center" vertical="center" wrapText="1"/>
    </xf>
    <xf numFmtId="4" fontId="8" fillId="0" borderId="21" xfId="1" applyNumberFormat="1" applyFont="1" applyFill="1" applyBorder="1" applyAlignment="1">
      <alignment horizontal="center" vertical="center" wrapText="1"/>
    </xf>
    <xf numFmtId="4" fontId="8" fillId="2" borderId="29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30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14" fillId="0" borderId="9" xfId="1" applyNumberFormat="1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41"/>
  <sheetViews>
    <sheetView tabSelected="1" zoomScaleNormal="100" workbookViewId="0">
      <selection activeCell="H13" sqref="H13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46" t="s">
        <v>71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77" s="4" customFormat="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 x14ac:dyDescent="0.2">
      <c r="A4" s="47" t="s">
        <v>70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 x14ac:dyDescent="0.35">
      <c r="A5" s="8"/>
      <c r="B5" s="48"/>
      <c r="C5" s="48"/>
      <c r="D5" s="48"/>
      <c r="L5" s="1" t="s">
        <v>0</v>
      </c>
    </row>
    <row r="6" spans="1:77" ht="63" customHeight="1" x14ac:dyDescent="0.25">
      <c r="A6" s="49" t="s">
        <v>1</v>
      </c>
      <c r="B6" s="52" t="s">
        <v>2</v>
      </c>
      <c r="C6" s="55" t="s">
        <v>3</v>
      </c>
      <c r="D6" s="56"/>
      <c r="E6" s="56"/>
      <c r="F6" s="56"/>
      <c r="G6" s="56"/>
      <c r="H6" s="56"/>
      <c r="I6" s="56"/>
      <c r="J6" s="56"/>
      <c r="K6" s="56"/>
      <c r="L6" s="57"/>
    </row>
    <row r="7" spans="1:77" ht="63" customHeight="1" x14ac:dyDescent="0.25">
      <c r="A7" s="50"/>
      <c r="B7" s="53"/>
      <c r="C7" s="58" t="s">
        <v>4</v>
      </c>
      <c r="D7" s="59"/>
      <c r="E7" s="59" t="s">
        <v>5</v>
      </c>
      <c r="F7" s="59"/>
      <c r="G7" s="59" t="s">
        <v>6</v>
      </c>
      <c r="H7" s="59"/>
      <c r="I7" s="59" t="s">
        <v>7</v>
      </c>
      <c r="J7" s="59"/>
      <c r="K7" s="42" t="s">
        <v>8</v>
      </c>
      <c r="L7" s="43"/>
    </row>
    <row r="8" spans="1:77" ht="65.25" customHeight="1" thickBot="1" x14ac:dyDescent="0.3">
      <c r="A8" s="51"/>
      <c r="B8" s="54"/>
      <c r="C8" s="9" t="s">
        <v>9</v>
      </c>
      <c r="D8" s="9" t="s">
        <v>10</v>
      </c>
      <c r="E8" s="9" t="s">
        <v>9</v>
      </c>
      <c r="F8" s="9" t="s">
        <v>10</v>
      </c>
      <c r="G8" s="9" t="s">
        <v>9</v>
      </c>
      <c r="H8" s="9" t="s">
        <v>10</v>
      </c>
      <c r="I8" s="9" t="s">
        <v>9</v>
      </c>
      <c r="J8" s="9" t="s">
        <v>10</v>
      </c>
      <c r="K8" s="9" t="s">
        <v>9</v>
      </c>
      <c r="L8" s="10" t="s">
        <v>10</v>
      </c>
      <c r="M8" s="31"/>
      <c r="N8" s="31"/>
      <c r="O8" s="31"/>
    </row>
    <row r="9" spans="1:77" ht="23.25" customHeight="1" thickBot="1" x14ac:dyDescent="0.3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29">
        <v>12</v>
      </c>
      <c r="M9" s="31"/>
      <c r="N9" s="31"/>
      <c r="O9" s="31"/>
    </row>
    <row r="10" spans="1:77" ht="38.25" customHeight="1" thickBot="1" x14ac:dyDescent="0.3">
      <c r="A10" s="44" t="s">
        <v>11</v>
      </c>
      <c r="B10" s="45"/>
      <c r="C10" s="34">
        <v>111.71299999999999</v>
      </c>
      <c r="D10" s="34">
        <v>106.00001999999999</v>
      </c>
      <c r="E10" s="34">
        <v>11.982999999999999</v>
      </c>
      <c r="F10" s="34">
        <v>8.5510199999999994</v>
      </c>
      <c r="G10" s="35">
        <v>42.105400000000003</v>
      </c>
      <c r="H10" s="34">
        <v>44.073999999999998</v>
      </c>
      <c r="I10" s="35">
        <v>53.2654</v>
      </c>
      <c r="J10" s="34">
        <v>53.375</v>
      </c>
      <c r="K10" s="35">
        <v>4.359</v>
      </c>
      <c r="L10" s="36">
        <v>0</v>
      </c>
      <c r="M10" s="32">
        <f>E10+G10+I10+K10</f>
        <v>111.7128</v>
      </c>
      <c r="N10" s="32">
        <f>E10+G10</f>
        <v>54.0884</v>
      </c>
      <c r="O10" s="31"/>
    </row>
    <row r="11" spans="1:77" x14ac:dyDescent="0.25">
      <c r="A11" s="15" t="s">
        <v>12</v>
      </c>
      <c r="B11" s="16" t="s">
        <v>13</v>
      </c>
      <c r="C11" s="37">
        <v>111.71299999999999</v>
      </c>
      <c r="D11" s="37">
        <v>106.00001999999999</v>
      </c>
      <c r="E11" s="37">
        <v>11.982999999999999</v>
      </c>
      <c r="F11" s="37">
        <v>8.5510199999999994</v>
      </c>
      <c r="G11" s="37">
        <v>42.105400000000003</v>
      </c>
      <c r="H11" s="37">
        <v>44.073999999999998</v>
      </c>
      <c r="I11" s="37">
        <v>53.2654</v>
      </c>
      <c r="J11" s="37">
        <v>53.375</v>
      </c>
      <c r="K11" s="37">
        <v>4.359</v>
      </c>
      <c r="L11" s="38">
        <v>0</v>
      </c>
      <c r="M11" s="31"/>
      <c r="N11" s="32">
        <f>N12+N20</f>
        <v>45.837400000000002</v>
      </c>
      <c r="O11" s="32">
        <f>D12+D20</f>
        <v>89.83001999999999</v>
      </c>
    </row>
    <row r="12" spans="1:77" x14ac:dyDescent="0.25">
      <c r="A12" s="17" t="s">
        <v>14</v>
      </c>
      <c r="B12" s="18" t="s">
        <v>15</v>
      </c>
      <c r="C12" s="39">
        <v>32.643000000000001</v>
      </c>
      <c r="D12" s="39">
        <v>30.310020000000002</v>
      </c>
      <c r="E12" s="39">
        <v>8.3629999999999995</v>
      </c>
      <c r="F12" s="39">
        <v>5.5120199999999997</v>
      </c>
      <c r="G12" s="39">
        <v>12.141</v>
      </c>
      <c r="H12" s="39">
        <v>13.502000000000001</v>
      </c>
      <c r="I12" s="39">
        <v>11.342000000000001</v>
      </c>
      <c r="J12" s="39">
        <v>11.295999999999999</v>
      </c>
      <c r="K12" s="39">
        <v>1.3375999999999999</v>
      </c>
      <c r="L12" s="40"/>
      <c r="M12" s="31"/>
      <c r="N12" s="32">
        <f>E12+G12</f>
        <v>20.503999999999998</v>
      </c>
      <c r="O12" s="32"/>
    </row>
    <row r="13" spans="1:77" ht="37.5" customHeight="1" x14ac:dyDescent="0.25">
      <c r="A13" s="17" t="s">
        <v>16</v>
      </c>
      <c r="B13" s="21" t="s">
        <v>17</v>
      </c>
      <c r="C13" s="39">
        <v>32.643000000000001</v>
      </c>
      <c r="D13" s="39">
        <v>30.310020000000002</v>
      </c>
      <c r="E13" s="39">
        <v>8.3629999999999995</v>
      </c>
      <c r="F13" s="39">
        <v>5.5120199999999997</v>
      </c>
      <c r="G13" s="39">
        <v>12.141</v>
      </c>
      <c r="H13" s="39">
        <v>13.502000000000001</v>
      </c>
      <c r="I13" s="39">
        <v>11.342000000000001</v>
      </c>
      <c r="J13" s="39">
        <v>11.342000000000001</v>
      </c>
      <c r="K13" s="39">
        <v>1.3375999999999999</v>
      </c>
      <c r="L13" s="40"/>
      <c r="M13" s="31"/>
      <c r="N13" s="32">
        <f>D12+D20</f>
        <v>89.83001999999999</v>
      </c>
      <c r="O13" s="31"/>
    </row>
    <row r="14" spans="1:77" x14ac:dyDescent="0.25">
      <c r="A14" s="17" t="s">
        <v>18</v>
      </c>
      <c r="B14" s="22" t="s">
        <v>19</v>
      </c>
      <c r="C14" s="39"/>
      <c r="D14" s="39"/>
      <c r="E14" s="39"/>
      <c r="F14" s="39"/>
      <c r="G14" s="39"/>
      <c r="H14" s="39"/>
      <c r="I14" s="39"/>
      <c r="J14" s="39"/>
      <c r="K14" s="39"/>
      <c r="L14" s="40"/>
      <c r="M14" s="31"/>
      <c r="N14" s="31"/>
      <c r="O14" s="31"/>
    </row>
    <row r="15" spans="1:77" ht="31.5" x14ac:dyDescent="0.25">
      <c r="A15" s="17" t="s">
        <v>20</v>
      </c>
      <c r="B15" s="21" t="s">
        <v>21</v>
      </c>
      <c r="C15" s="39"/>
      <c r="D15" s="39"/>
      <c r="E15" s="39"/>
      <c r="F15" s="39"/>
      <c r="G15" s="39"/>
      <c r="H15" s="39"/>
      <c r="I15" s="39"/>
      <c r="J15" s="39"/>
      <c r="K15" s="39"/>
      <c r="L15" s="40"/>
      <c r="M15" s="31"/>
      <c r="N15" s="31"/>
      <c r="O15" s="31"/>
    </row>
    <row r="16" spans="1:77" x14ac:dyDescent="0.25">
      <c r="A16" s="17" t="s">
        <v>22</v>
      </c>
      <c r="B16" s="21" t="s">
        <v>23</v>
      </c>
      <c r="C16" s="39"/>
      <c r="D16" s="39"/>
      <c r="E16" s="39"/>
      <c r="F16" s="39"/>
      <c r="G16" s="39"/>
      <c r="H16" s="39"/>
      <c r="I16" s="39"/>
      <c r="J16" s="39"/>
      <c r="K16" s="39"/>
      <c r="L16" s="40"/>
      <c r="M16" s="31"/>
      <c r="N16" s="31"/>
      <c r="O16" s="31"/>
    </row>
    <row r="17" spans="1:15" ht="31.5" x14ac:dyDescent="0.25">
      <c r="A17" s="17" t="s">
        <v>24</v>
      </c>
      <c r="B17" s="22" t="s">
        <v>25</v>
      </c>
      <c r="C17" s="39"/>
      <c r="D17" s="39"/>
      <c r="E17" s="39"/>
      <c r="F17" s="39"/>
      <c r="G17" s="39"/>
      <c r="H17" s="39"/>
      <c r="I17" s="39"/>
      <c r="J17" s="39"/>
      <c r="K17" s="39"/>
      <c r="L17" s="40"/>
      <c r="M17" s="31"/>
      <c r="N17" s="31"/>
      <c r="O17" s="31"/>
    </row>
    <row r="18" spans="1:15" ht="31.5" x14ac:dyDescent="0.25">
      <c r="A18" s="17" t="s">
        <v>26</v>
      </c>
      <c r="B18" s="22" t="s">
        <v>27</v>
      </c>
      <c r="C18" s="39"/>
      <c r="D18" s="39"/>
      <c r="E18" s="39"/>
      <c r="F18" s="39"/>
      <c r="G18" s="39"/>
      <c r="H18" s="39"/>
      <c r="I18" s="39"/>
      <c r="J18" s="39"/>
      <c r="K18" s="39"/>
      <c r="L18" s="40"/>
      <c r="M18" s="31"/>
      <c r="N18" s="31"/>
      <c r="O18" s="31"/>
    </row>
    <row r="19" spans="1:15" x14ac:dyDescent="0.25">
      <c r="A19" s="17" t="s">
        <v>28</v>
      </c>
      <c r="B19" s="21" t="s">
        <v>29</v>
      </c>
      <c r="C19" s="39"/>
      <c r="D19" s="39"/>
      <c r="E19" s="39"/>
      <c r="F19" s="39"/>
      <c r="G19" s="39"/>
      <c r="H19" s="39"/>
      <c r="I19" s="39"/>
      <c r="J19" s="39"/>
      <c r="K19" s="39"/>
      <c r="L19" s="40"/>
      <c r="M19" s="31"/>
      <c r="N19" s="31"/>
      <c r="O19" s="31"/>
    </row>
    <row r="20" spans="1:15" x14ac:dyDescent="0.25">
      <c r="A20" s="17" t="s">
        <v>30</v>
      </c>
      <c r="B20" s="21" t="s">
        <v>31</v>
      </c>
      <c r="C20" s="39">
        <v>62.029000000000003</v>
      </c>
      <c r="D20" s="39">
        <v>59.519999999999996</v>
      </c>
      <c r="E20" s="39">
        <v>1.792</v>
      </c>
      <c r="F20" s="39">
        <v>1.734</v>
      </c>
      <c r="G20" s="39">
        <v>23.541399999999999</v>
      </c>
      <c r="H20" s="39">
        <v>23.849</v>
      </c>
      <c r="I20" s="39">
        <v>33.798400000000001</v>
      </c>
      <c r="J20" s="39">
        <v>33.936999999999998</v>
      </c>
      <c r="K20" s="39">
        <v>2.3563999999999998</v>
      </c>
      <c r="L20" s="40"/>
      <c r="M20" s="31"/>
      <c r="N20" s="32">
        <f>E20+G20</f>
        <v>25.333400000000001</v>
      </c>
      <c r="O20" s="31"/>
    </row>
    <row r="21" spans="1:15" x14ac:dyDescent="0.25">
      <c r="A21" s="17" t="s">
        <v>32</v>
      </c>
      <c r="B21" s="21" t="s">
        <v>33</v>
      </c>
      <c r="C21" s="39">
        <v>62.029000000000003</v>
      </c>
      <c r="D21" s="39">
        <v>59.519999999999996</v>
      </c>
      <c r="E21" s="39">
        <v>1.792</v>
      </c>
      <c r="F21" s="39">
        <v>1.734</v>
      </c>
      <c r="G21" s="39">
        <v>23.541399999999999</v>
      </c>
      <c r="H21" s="39">
        <v>23.849</v>
      </c>
      <c r="I21" s="39">
        <v>33.798400000000001</v>
      </c>
      <c r="J21" s="39">
        <v>33.936999999999998</v>
      </c>
      <c r="K21" s="39">
        <v>2.3563999999999998</v>
      </c>
      <c r="L21" s="40"/>
      <c r="M21" s="31"/>
      <c r="N21" s="31"/>
      <c r="O21" s="31"/>
    </row>
    <row r="22" spans="1:15" x14ac:dyDescent="0.25">
      <c r="A22" s="17" t="s">
        <v>34</v>
      </c>
      <c r="B22" s="22" t="s">
        <v>19</v>
      </c>
      <c r="C22" s="39"/>
      <c r="D22" s="39"/>
      <c r="E22" s="39"/>
      <c r="F22" s="39"/>
      <c r="G22" s="39"/>
      <c r="H22" s="39"/>
      <c r="I22" s="39"/>
      <c r="J22" s="39"/>
      <c r="K22" s="39"/>
      <c r="L22" s="40"/>
      <c r="M22" s="31"/>
      <c r="N22" s="31"/>
      <c r="O22" s="31"/>
    </row>
    <row r="23" spans="1:15" x14ac:dyDescent="0.25">
      <c r="A23" s="17" t="s">
        <v>35</v>
      </c>
      <c r="B23" s="21" t="s">
        <v>36</v>
      </c>
      <c r="C23" s="41">
        <v>94.671999999999997</v>
      </c>
      <c r="D23" s="39"/>
      <c r="E23" s="41">
        <v>10.154999999999999</v>
      </c>
      <c r="F23" s="39"/>
      <c r="G23" s="41">
        <v>35.682400000000001</v>
      </c>
      <c r="H23" s="39"/>
      <c r="I23" s="41">
        <v>45.1404</v>
      </c>
      <c r="J23" s="39"/>
      <c r="K23" s="41">
        <v>3.694</v>
      </c>
      <c r="L23" s="40"/>
      <c r="M23" s="31"/>
      <c r="N23" s="31"/>
      <c r="O23" s="31"/>
    </row>
    <row r="24" spans="1:15" x14ac:dyDescent="0.25">
      <c r="A24" s="17" t="s">
        <v>37</v>
      </c>
      <c r="B24" s="21" t="s">
        <v>38</v>
      </c>
      <c r="C24" s="41">
        <v>17.040959999999998</v>
      </c>
      <c r="D24" s="39"/>
      <c r="E24" s="41">
        <v>1.8278999999999999</v>
      </c>
      <c r="F24" s="39"/>
      <c r="G24" s="41">
        <v>6.4228319999999997</v>
      </c>
      <c r="H24" s="39"/>
      <c r="I24" s="41">
        <v>8.1252719999999989</v>
      </c>
      <c r="J24" s="39"/>
      <c r="K24" s="41">
        <v>0.66491999999999996</v>
      </c>
      <c r="L24" s="40"/>
      <c r="M24" s="31"/>
      <c r="N24" s="33">
        <f>(N21+N13)*18%</f>
        <v>16.169403599999999</v>
      </c>
      <c r="O24" s="31"/>
    </row>
    <row r="25" spans="1:15" x14ac:dyDescent="0.25">
      <c r="A25" s="17" t="s">
        <v>39</v>
      </c>
      <c r="B25" s="22" t="s">
        <v>19</v>
      </c>
      <c r="C25" s="39"/>
      <c r="D25" s="39"/>
      <c r="E25" s="39"/>
      <c r="F25" s="39"/>
      <c r="G25" s="39"/>
      <c r="H25" s="39"/>
      <c r="I25" s="39"/>
      <c r="J25" s="39"/>
      <c r="K25" s="39"/>
      <c r="L25" s="40"/>
      <c r="M25" s="31"/>
      <c r="N25" s="31"/>
      <c r="O25" s="31"/>
    </row>
    <row r="26" spans="1:15" x14ac:dyDescent="0.25">
      <c r="A26" s="17" t="s">
        <v>40</v>
      </c>
      <c r="B26" s="18" t="s">
        <v>41</v>
      </c>
      <c r="C26" s="39">
        <v>17.041</v>
      </c>
      <c r="D26" s="39">
        <v>16.170000000000002</v>
      </c>
      <c r="E26" s="39">
        <v>1.8280000000000001</v>
      </c>
      <c r="F26" s="39">
        <v>1.3049999999999999</v>
      </c>
      <c r="G26" s="39">
        <v>6.423</v>
      </c>
      <c r="H26" s="39">
        <v>6.7229999999999999</v>
      </c>
      <c r="I26" s="39">
        <v>8.125</v>
      </c>
      <c r="J26" s="39">
        <v>8.1419999999999995</v>
      </c>
      <c r="K26" s="39">
        <v>0.66500000000000004</v>
      </c>
      <c r="L26" s="40"/>
      <c r="M26" s="31"/>
      <c r="N26" s="31"/>
      <c r="O26" s="31"/>
    </row>
    <row r="27" spans="1:15" x14ac:dyDescent="0.25">
      <c r="A27" s="17" t="s">
        <v>42</v>
      </c>
      <c r="B27" s="18" t="s">
        <v>43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1"/>
      <c r="N27" s="31"/>
      <c r="O27" s="31"/>
    </row>
    <row r="28" spans="1:15" x14ac:dyDescent="0.25">
      <c r="A28" s="17" t="s">
        <v>44</v>
      </c>
      <c r="B28" s="21" t="s">
        <v>45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1"/>
      <c r="N28" s="31"/>
      <c r="O28" s="31"/>
    </row>
    <row r="29" spans="1:15" x14ac:dyDescent="0.25">
      <c r="A29" s="17" t="s">
        <v>46</v>
      </c>
      <c r="B29" s="23" t="s">
        <v>47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1"/>
      <c r="N29" s="31"/>
      <c r="O29" s="31"/>
    </row>
    <row r="30" spans="1:15" x14ac:dyDescent="0.25">
      <c r="A30" s="17" t="s">
        <v>48</v>
      </c>
      <c r="B30" s="18" t="s">
        <v>49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0"/>
      <c r="N30" s="30"/>
      <c r="O30" s="30"/>
    </row>
    <row r="31" spans="1:15" x14ac:dyDescent="0.25">
      <c r="A31" s="17" t="s">
        <v>50</v>
      </c>
      <c r="B31" s="18" t="s">
        <v>51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0"/>
      <c r="N31" s="30"/>
      <c r="O31" s="30"/>
    </row>
    <row r="32" spans="1:15" x14ac:dyDescent="0.25">
      <c r="A32" s="17" t="s">
        <v>52</v>
      </c>
      <c r="B32" s="18" t="s">
        <v>53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0"/>
      <c r="N32" s="30"/>
      <c r="O32" s="30"/>
    </row>
    <row r="33" spans="1:15" x14ac:dyDescent="0.25">
      <c r="A33" s="17" t="s">
        <v>54</v>
      </c>
      <c r="B33" s="18" t="s">
        <v>55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0"/>
      <c r="N33" s="30"/>
      <c r="O33" s="30"/>
    </row>
    <row r="34" spans="1:15" x14ac:dyDescent="0.25">
      <c r="A34" s="17" t="s">
        <v>56</v>
      </c>
      <c r="B34" s="18" t="s">
        <v>57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0"/>
      <c r="N34" s="30"/>
      <c r="O34" s="30"/>
    </row>
    <row r="35" spans="1:15" x14ac:dyDescent="0.25">
      <c r="A35" s="17" t="s">
        <v>58</v>
      </c>
      <c r="B35" s="21" t="s">
        <v>59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0"/>
      <c r="N35" s="30"/>
      <c r="O35" s="30"/>
    </row>
    <row r="36" spans="1:15" ht="31.5" x14ac:dyDescent="0.25">
      <c r="A36" s="17" t="s">
        <v>60</v>
      </c>
      <c r="B36" s="22" t="s">
        <v>61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0"/>
      <c r="N36" s="30"/>
      <c r="O36" s="30"/>
    </row>
    <row r="37" spans="1:15" ht="31.5" x14ac:dyDescent="0.25">
      <c r="A37" s="17" t="s">
        <v>62</v>
      </c>
      <c r="B37" s="21" t="s">
        <v>63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0"/>
      <c r="N37" s="30"/>
      <c r="O37" s="30"/>
    </row>
    <row r="38" spans="1:15" ht="31.5" x14ac:dyDescent="0.25">
      <c r="A38" s="17" t="s">
        <v>64</v>
      </c>
      <c r="B38" s="22" t="s">
        <v>65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0"/>
      <c r="N38" s="30"/>
      <c r="O38" s="30"/>
    </row>
    <row r="39" spans="1:15" x14ac:dyDescent="0.25">
      <c r="A39" s="17" t="s">
        <v>66</v>
      </c>
      <c r="B39" s="18" t="s">
        <v>67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0"/>
      <c r="N39" s="30"/>
      <c r="O39" s="30"/>
    </row>
    <row r="40" spans="1:15" ht="16.5" thickBot="1" x14ac:dyDescent="0.3">
      <c r="A40" s="24" t="s">
        <v>68</v>
      </c>
      <c r="B40" s="25" t="s">
        <v>69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0"/>
      <c r="N40" s="30"/>
      <c r="O40" s="30"/>
    </row>
    <row r="41" spans="1:15" x14ac:dyDescent="0.25">
      <c r="A41" s="28"/>
    </row>
  </sheetData>
  <mergeCells count="12"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pageMargins left="0.39370078740157483" right="0.39370078740157483" top="0.78740157480314965" bottom="0.39370078740157483" header="0.51181102362204722" footer="0.51181102362204722"/>
  <pageSetup paperSize="9" scale="71" fitToHeight="7" orientation="landscape" r:id="rId1"/>
  <headerFooter differentFirst="1" scaleWithDoc="0">
    <oddHeader xml:space="preserve">&amp;C&amp;P
</oddHeader>
  </headerFooter>
  <rowBreaks count="1" manualBreakCount="1">
    <brk id="40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2018-08-15T05:22:25Z</cp:lastPrinted>
  <dcterms:created xsi:type="dcterms:W3CDTF">2018-05-14T09:10:31Z</dcterms:created>
  <dcterms:modified xsi:type="dcterms:W3CDTF">2018-11-20T09:12:49Z</dcterms:modified>
</cp:coreProperties>
</file>