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18 год\Галкин М.Г\Отчет в Минпром и Комитет\Минпром\I квартал\"/>
    </mc:Choice>
  </mc:AlternateContent>
  <xr:revisionPtr revIDLastSave="0" documentId="13_ncr:1_{FEC9FF55-33F1-49F3-B3CD-EF596EFF18BA}" xr6:coauthVersionLast="46" xr6:coauthVersionMax="46" xr10:uidLastSave="{00000000-0000-0000-0000-000000000000}"/>
  <bookViews>
    <workbookView xWindow="-120" yWindow="-120" windowWidth="29040" windowHeight="15840" tabRatio="651" xr2:uid="{00000000-000D-0000-FFFF-FFFF00000000}"/>
  </bookViews>
  <sheets>
    <sheet name="1.1 2кв" sheetId="13" r:id="rId1"/>
  </sheets>
  <definedNames>
    <definedName name="_A66000" localSheetId="0">#REF!</definedName>
    <definedName name="_A66000">#REF!</definedName>
    <definedName name="_A66666" localSheetId="0">#REF!</definedName>
    <definedName name="_A66666">#REF!</definedName>
    <definedName name="_A88888" localSheetId="0">#REF!</definedName>
    <definedName name="_A88888">#REF!</definedName>
    <definedName name="_A99999" localSheetId="0">#REF!</definedName>
    <definedName name="_A99999">#REF!</definedName>
    <definedName name="_C444419" localSheetId="0">#REF!</definedName>
    <definedName name="_C444419">#REF!</definedName>
    <definedName name="_xlnm._FilterDatabase" localSheetId="0" hidden="1">'1.1 2кв'!$A$4:$B$49</definedName>
    <definedName name="Z_0FA36DD9_B2D0_4830_B755_77643F323398_.wvu.Cols" localSheetId="0" hidden="1">'1.1 2кв'!#REF!</definedName>
    <definedName name="Z_0FA36DD9_B2D0_4830_B755_77643F323398_.wvu.Rows" localSheetId="0" hidden="1">'1.1 2кв'!$3:$5,'1.1 2кв'!#REF!</definedName>
    <definedName name="Z_6BB7BFC8_2DB6_4694_9076_B6DB8E935BE1_.wvu.Cols" localSheetId="0" hidden="1">'1.1 2кв'!#REF!</definedName>
    <definedName name="Z_6BB7BFC8_2DB6_4694_9076_B6DB8E935BE1_.wvu.PrintArea" localSheetId="0" hidden="1">'1.1 2кв'!$A$1:$B$65</definedName>
    <definedName name="Z_6BB7BFC8_2DB6_4694_9076_B6DB8E935BE1_.wvu.PrintTitles" localSheetId="0" hidden="1">'1.1 2кв'!$8:$10</definedName>
    <definedName name="Z_6BB7BFC8_2DB6_4694_9076_B6DB8E935BE1_.wvu.Rows" localSheetId="0" hidden="1">'1.1 2кв'!$1:$3,'1.1 2кв'!#REF!</definedName>
    <definedName name="Z_ED7F5699_CE81_4E87_97CA_D7B5E3DF8700_.wvu.Rows" localSheetId="0" hidden="1">'1.1 2кв'!$3:$5</definedName>
    <definedName name="Z_F2D6AC28_DEBA_4EC3_8637_085302022387_.wvu.Cols" localSheetId="0" hidden="1">'1.1 2кв'!#REF!</definedName>
    <definedName name="Z_F2D6AC28_DEBA_4EC3_8637_085302022387_.wvu.PrintArea" localSheetId="0" hidden="1">'1.1 2кв'!$A$1:$B$65</definedName>
    <definedName name="Z_F2D6AC28_DEBA_4EC3_8637_085302022387_.wvu.PrintTitles" localSheetId="0" hidden="1">'1.1 2кв'!$8:$10</definedName>
    <definedName name="Z_F2D6AC28_DEBA_4EC3_8637_085302022387_.wvu.Rows" localSheetId="0" hidden="1">'1.1 2кв'!$1:$3,'1.1 2кв'!#REF!</definedName>
    <definedName name="_xlnm.Print_Titles" localSheetId="0">'1.1 2кв'!$8:$10</definedName>
    <definedName name="_xlnm.Print_Area" localSheetId="0">'1.1 2кв'!$A$1:$Q$76</definedName>
  </definedNames>
  <calcPr calcId="181029"/>
  <customWorkbookViews>
    <customWorkbookView name="Usov Alexeyi Petrovich - Личное представление" guid="{6BB7BFC8-2DB6-4694-9076-B6DB8E935BE1}" mergeInterval="0" personalView="1" maximized="1" xWindow="-8" yWindow="-8" windowWidth="1456" windowHeight="876" tabRatio="651" activeSheetId="1"/>
    <customWorkbookView name="Kudryavcev Viktor Alexandrovich - Личное представление" guid="{ED7F5699-CE81-4E87-97CA-D7B5E3DF8700}" mergeInterval="0" personalView="1" maximized="1" xWindow="-8" yWindow="-8" windowWidth="1456" windowHeight="876" tabRatio="651" activeSheetId="1"/>
    <customWorkbookView name="1 - Личное представление" guid="{0FA36DD9-B2D0-4830-B755-77643F323398}" mergeInterval="0" personalView="1" maximized="1" windowWidth="1020" windowHeight="603" tabRatio="651" activeSheetId="2"/>
    <customWorkbookView name="Verbickii Maksim Vladimirovich - Личное представление" guid="{F2D6AC28-DEBA-4EC3-8637-085302022387}" mergeInterval="0" personalView="1" maximized="1" xWindow="-8" yWindow="-8" windowWidth="1456" windowHeight="876" tabRatio="651" activeSheetId="1"/>
  </customWorkbookViews>
</workbook>
</file>

<file path=xl/calcChain.xml><?xml version="1.0" encoding="utf-8"?>
<calcChain xmlns="http://schemas.openxmlformats.org/spreadsheetml/2006/main">
  <c r="D58" i="13" l="1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C58" i="13"/>
  <c r="D55" i="13"/>
  <c r="E55" i="13"/>
  <c r="F55" i="13"/>
  <c r="G55" i="13"/>
  <c r="H55" i="13"/>
  <c r="I55" i="13"/>
  <c r="J55" i="13"/>
  <c r="K55" i="13"/>
  <c r="L55" i="13"/>
  <c r="M55" i="13"/>
  <c r="N55" i="13"/>
  <c r="O55" i="13"/>
  <c r="P55" i="13"/>
  <c r="Q55" i="13"/>
  <c r="C5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C46" i="13"/>
  <c r="D4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C41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C36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C34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C32" i="13"/>
  <c r="D28" i="13"/>
  <c r="E28" i="13"/>
  <c r="E24" i="13" s="1"/>
  <c r="F28" i="13"/>
  <c r="G28" i="13"/>
  <c r="G24" i="13" s="1"/>
  <c r="H28" i="13"/>
  <c r="I28" i="13"/>
  <c r="I24" i="13" s="1"/>
  <c r="J28" i="13"/>
  <c r="K28" i="13"/>
  <c r="K24" i="13" s="1"/>
  <c r="L28" i="13"/>
  <c r="M28" i="13"/>
  <c r="M24" i="13" s="1"/>
  <c r="N28" i="13"/>
  <c r="O28" i="13"/>
  <c r="O24" i="13" s="1"/>
  <c r="P28" i="13"/>
  <c r="Q28" i="13"/>
  <c r="Q24" i="13" s="1"/>
  <c r="C28" i="13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D18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20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22" i="13"/>
  <c r="E22" i="13"/>
  <c r="F22" i="13"/>
  <c r="F12" i="13" s="1"/>
  <c r="G22" i="13"/>
  <c r="H22" i="13"/>
  <c r="I22" i="13"/>
  <c r="J22" i="13"/>
  <c r="K22" i="13"/>
  <c r="L22" i="13"/>
  <c r="M22" i="13"/>
  <c r="N22" i="13"/>
  <c r="O22" i="13"/>
  <c r="P22" i="13"/>
  <c r="Q22" i="13"/>
  <c r="D26" i="13"/>
  <c r="D24" i="13" s="1"/>
  <c r="E26" i="13"/>
  <c r="F26" i="13"/>
  <c r="F24" i="13" s="1"/>
  <c r="G26" i="13"/>
  <c r="H26" i="13"/>
  <c r="H24" i="13" s="1"/>
  <c r="I26" i="13"/>
  <c r="J26" i="13"/>
  <c r="J24" i="13" s="1"/>
  <c r="K26" i="13"/>
  <c r="L26" i="13"/>
  <c r="L24" i="13" s="1"/>
  <c r="M26" i="13"/>
  <c r="N26" i="13"/>
  <c r="N24" i="13" s="1"/>
  <c r="O26" i="13"/>
  <c r="P26" i="13"/>
  <c r="P24" i="13" s="1"/>
  <c r="Q26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1" i="13"/>
  <c r="E51" i="13"/>
  <c r="F51" i="13"/>
  <c r="G51" i="13"/>
  <c r="H51" i="13"/>
  <c r="I51" i="13"/>
  <c r="J51" i="13"/>
  <c r="K51" i="13"/>
  <c r="L51" i="13"/>
  <c r="M51" i="13"/>
  <c r="N51" i="13"/>
  <c r="O51" i="13"/>
  <c r="P51" i="13"/>
  <c r="Q51" i="13"/>
  <c r="C51" i="13"/>
  <c r="C49" i="13"/>
  <c r="C43" i="13"/>
  <c r="C38" i="13"/>
  <c r="C30" i="13"/>
  <c r="C26" i="13"/>
  <c r="C24" i="13" s="1"/>
  <c r="C22" i="13"/>
  <c r="C20" i="13"/>
  <c r="C18" i="13"/>
  <c r="C16" i="13"/>
  <c r="C14" i="13"/>
  <c r="P12" i="13" l="1"/>
  <c r="D12" i="13"/>
  <c r="D11" i="13" s="1"/>
  <c r="Q12" i="13"/>
  <c r="O12" i="13"/>
  <c r="G12" i="13"/>
  <c r="P11" i="13"/>
  <c r="H12" i="13"/>
  <c r="E12" i="13"/>
  <c r="H11" i="13"/>
  <c r="N12" i="13"/>
  <c r="L12" i="13"/>
  <c r="J12" i="13"/>
  <c r="M12" i="13"/>
  <c r="M11" i="13" s="1"/>
  <c r="K12" i="13"/>
  <c r="I12" i="13"/>
  <c r="Q11" i="13"/>
  <c r="F11" i="13"/>
  <c r="C12" i="13"/>
  <c r="E11" i="13" l="1"/>
  <c r="O11" i="13"/>
  <c r="J11" i="13"/>
  <c r="K11" i="13"/>
  <c r="G11" i="13"/>
  <c r="L11" i="13"/>
  <c r="N11" i="13"/>
  <c r="I11" i="13"/>
  <c r="C11" i="13"/>
</calcChain>
</file>

<file path=xl/sharedStrings.xml><?xml version="1.0" encoding="utf-8"?>
<sst xmlns="http://schemas.openxmlformats.org/spreadsheetml/2006/main" count="125" uniqueCount="110">
  <si>
    <t>Наименование объекта</t>
  </si>
  <si>
    <t>Техническое перевооружение и реконструкция</t>
  </si>
  <si>
    <t>Энергосбережение и повышение энергетической эффективности</t>
  </si>
  <si>
    <t>Новое строительство</t>
  </si>
  <si>
    <t>1.1.1</t>
  </si>
  <si>
    <t>1.1.2</t>
  </si>
  <si>
    <t>2</t>
  </si>
  <si>
    <t>2.1.1</t>
  </si>
  <si>
    <t>2.1.1.1</t>
  </si>
  <si>
    <t>1.1.1.1</t>
  </si>
  <si>
    <t>к приказу Минэнерго России</t>
  </si>
  <si>
    <t>1.1.4</t>
  </si>
  <si>
    <t>1.1.4.1</t>
  </si>
  <si>
    <t>ВСЕГО</t>
  </si>
  <si>
    <t>1.1.5</t>
  </si>
  <si>
    <t>1.1.2.1</t>
  </si>
  <si>
    <t>1.1.5.1</t>
  </si>
  <si>
    <t>2.1.2</t>
  </si>
  <si>
    <t>2.1.2.1</t>
  </si>
  <si>
    <t>№ п/п</t>
  </si>
  <si>
    <t>от 24 марта 2010г. №114</t>
  </si>
  <si>
    <t>Ввод мощностей</t>
  </si>
  <si>
    <t>Вывод мощностей</t>
  </si>
  <si>
    <t>план</t>
  </si>
  <si>
    <t>факт</t>
  </si>
  <si>
    <t>км</t>
  </si>
  <si>
    <t>МВА</t>
  </si>
  <si>
    <t>шт</t>
  </si>
  <si>
    <t>Прирост мощности</t>
  </si>
  <si>
    <t>Приложение  № 9</t>
  </si>
  <si>
    <t>1.1.</t>
  </si>
  <si>
    <t>Реконструкция кабельных линий (КЛЭП 6-10кВ)</t>
  </si>
  <si>
    <t>Реконструкция кабельных линий (КЛЭП 0,4кВ)</t>
  </si>
  <si>
    <t>1.1.3</t>
  </si>
  <si>
    <t>Реконструкция воздушных линий (ВЛЭП 6-10кВ)</t>
  </si>
  <si>
    <t>1.1.3.1</t>
  </si>
  <si>
    <t>Реконструкция воздушных линий (ВЛЭП 0,4кВ)</t>
  </si>
  <si>
    <t>Реконструкция распределительных пунктов (ТП, РП)</t>
  </si>
  <si>
    <t>2.1.</t>
  </si>
  <si>
    <t>Строительство кабельных линий (КЛЭП -0,4кВ)</t>
  </si>
  <si>
    <t>Строительство кабельных линий (КЛЭП 6-10кВ)</t>
  </si>
  <si>
    <t>2.1.3</t>
  </si>
  <si>
    <t>Строительство воздушных линий (ВЛЭП 6-10кВ)</t>
  </si>
  <si>
    <t>2.1.3.1</t>
  </si>
  <si>
    <t>2.1.4</t>
  </si>
  <si>
    <t>Строительство воздушных линий (ВЛЭП 0,4кВ)</t>
  </si>
  <si>
    <t>2.1.4.1</t>
  </si>
  <si>
    <t>2.1.5</t>
  </si>
  <si>
    <t>Строительство ТП, РП</t>
  </si>
  <si>
    <t>2.1.5.1</t>
  </si>
  <si>
    <t>2.1.6</t>
  </si>
  <si>
    <t>Геодезические изыскания, проектирование, отвод земельного участка</t>
  </si>
  <si>
    <t>2.1.6.1</t>
  </si>
  <si>
    <t>2.1.7</t>
  </si>
  <si>
    <t>Реконструкция систем газоснабжения</t>
  </si>
  <si>
    <t>2.1.7.1</t>
  </si>
  <si>
    <t>2.1.7.2</t>
  </si>
  <si>
    <t>2.1.8</t>
  </si>
  <si>
    <t>Внедрение информационных технологий</t>
  </si>
  <si>
    <t>2.1.8.1</t>
  </si>
  <si>
    <t>2.1.9</t>
  </si>
  <si>
    <t>Инвестиции в метрологическое обеспечение</t>
  </si>
  <si>
    <t>2.1.9.1</t>
  </si>
  <si>
    <t>2.1.9.2</t>
  </si>
  <si>
    <t>2.1.10</t>
  </si>
  <si>
    <t>Установка приборов учета, класс напряжения 6/10 кВ</t>
  </si>
  <si>
    <t>2.1.10.1</t>
  </si>
  <si>
    <t>2.1.10.2</t>
  </si>
  <si>
    <t>2.1.11</t>
  </si>
  <si>
    <t>Приобретение транспортных средств</t>
  </si>
  <si>
    <t>2.1.11.1</t>
  </si>
  <si>
    <t>2.1.12</t>
  </si>
  <si>
    <t xml:space="preserve">Обновление трансформаторного парка </t>
  </si>
  <si>
    <t>2.1.12.1</t>
  </si>
  <si>
    <t>2.1.12.2</t>
  </si>
  <si>
    <t>2.1.12.3</t>
  </si>
  <si>
    <t>А.Ф. Качалов</t>
  </si>
  <si>
    <t>Зам. главного инженера</t>
  </si>
  <si>
    <t>Д.А. Дружкин</t>
  </si>
  <si>
    <t>Начальник ПТО</t>
  </si>
  <si>
    <t>С.В. Капенкин</t>
  </si>
  <si>
    <t>Начальник ОТП</t>
  </si>
  <si>
    <t>В.В. Катаев</t>
  </si>
  <si>
    <t>АО "Облкоммунэнерго"</t>
  </si>
  <si>
    <t>Главный инженер</t>
  </si>
  <si>
    <t>Отчет о вводах/выводах объектов за I квартал 2018 года</t>
  </si>
  <si>
    <t>РП-8 РУ-10 кВ замена масляных выключателей на вакуумные</t>
  </si>
  <si>
    <t>Комплектация оборудования в РП-23 ул. Театральная</t>
  </si>
  <si>
    <t>Газификация нежилого помещения Краснокутского отделения ЭМЭС</t>
  </si>
  <si>
    <t>Газификация в нежилых зданиях Пугачевских ГЭС</t>
  </si>
  <si>
    <t>Покупка аппарата испытания диэлектриков АИД-70 М</t>
  </si>
  <si>
    <t>Покупка аппарата испытания диэлектриков АИД-70 Ц</t>
  </si>
  <si>
    <t>Установка ПКУ-10кВ  Ершовские МЭС</t>
  </si>
  <si>
    <t>Установка ПКУ-10кВ  Калининское отделение БМЭС</t>
  </si>
  <si>
    <t xml:space="preserve">Покупка измельчителя древесины Skorpion 250 </t>
  </si>
  <si>
    <t>ТП-32 замена силового трансформатора ТМ-250кВА на ТМГ-250кВА</t>
  </si>
  <si>
    <t>ТП-53 замена силового трансформатора ТМ-250кВА на ТМГ-250кВА</t>
  </si>
  <si>
    <t>ТП-36 замена силового трансформатора ТМ-320кВА на ТМГ-400кВА</t>
  </si>
  <si>
    <t>2.1.13</t>
  </si>
  <si>
    <t>2.1.13.1</t>
  </si>
  <si>
    <t>Поисковое оборудование</t>
  </si>
  <si>
    <t>Поисковый комплект УспехАГ-428.20Н</t>
  </si>
  <si>
    <t>2.1.13.2</t>
  </si>
  <si>
    <t>Кабелеискатель Успех КБИ-406Н</t>
  </si>
  <si>
    <t>2.1.14</t>
  </si>
  <si>
    <t>2.1.14.1</t>
  </si>
  <si>
    <t>Строительство объектов основных средств</t>
  </si>
  <si>
    <t>Газификация участка порошковой покраски ФП "Энергоремонт"</t>
  </si>
  <si>
    <t>Зам. главного метролога</t>
  </si>
  <si>
    <t>Д.А. Краснов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</si>
</sst>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54">
    <xf numFmtId="0" fontId="0" fillId="0" borderId="0" xfId="0"/>
    <xf numFmtId="0" fontId="7" fillId="16" borderId="1" xfId="0" applyFont="1" applyFill="1" applyBorder="1" applyAlignment="1">
      <alignment horizontal="center" vertical="center"/>
    </xf>
    <xf numFmtId="0" fontId="8" fillId="16" borderId="3" xfId="0" applyFont="1" applyFill="1" applyBorder="1" applyAlignment="1">
      <alignment horizontal="center" vertical="center"/>
    </xf>
    <xf numFmtId="49" fontId="9" fillId="16" borderId="1" xfId="24" applyNumberFormat="1" applyFont="1" applyFill="1" applyBorder="1" applyAlignment="1">
      <alignment horizontal="center" vertical="center" wrapText="1"/>
    </xf>
    <xf numFmtId="0" fontId="9" fillId="16" borderId="1" xfId="24" applyFont="1" applyFill="1" applyBorder="1" applyAlignment="1">
      <alignment horizontal="center" vertical="center" wrapText="1"/>
    </xf>
    <xf numFmtId="0" fontId="9" fillId="16" borderId="3" xfId="24" applyFont="1" applyFill="1" applyBorder="1" applyAlignment="1">
      <alignment horizontal="center" vertical="center" wrapText="1"/>
    </xf>
    <xf numFmtId="49" fontId="9" fillId="16" borderId="2" xfId="24" applyNumberFormat="1" applyFont="1" applyFill="1" applyBorder="1" applyAlignment="1">
      <alignment horizontal="center" vertical="center" wrapText="1"/>
    </xf>
    <xf numFmtId="0" fontId="8" fillId="16" borderId="1" xfId="0" applyFont="1" applyFill="1" applyBorder="1" applyAlignment="1">
      <alignment horizontal="center"/>
    </xf>
    <xf numFmtId="0" fontId="8" fillId="16" borderId="1" xfId="0" applyFont="1" applyFill="1" applyBorder="1"/>
    <xf numFmtId="0" fontId="10" fillId="16" borderId="0" xfId="0" applyFont="1" applyFill="1" applyAlignment="1">
      <alignment vertical="top"/>
    </xf>
    <xf numFmtId="0" fontId="2" fillId="16" borderId="0" xfId="0" applyFont="1" applyFill="1" applyAlignment="1"/>
    <xf numFmtId="0" fontId="10" fillId="16" borderId="0" xfId="21" applyFont="1" applyFill="1" applyAlignment="1">
      <alignment horizontal="right"/>
    </xf>
    <xf numFmtId="49" fontId="10" fillId="16" borderId="0" xfId="23" applyNumberFormat="1" applyFont="1" applyFill="1" applyAlignment="1">
      <alignment vertical="top"/>
    </xf>
    <xf numFmtId="49" fontId="10" fillId="16" borderId="0" xfId="0" applyNumberFormat="1" applyFont="1" applyFill="1" applyBorder="1" applyAlignment="1">
      <alignment horizontal="center" vertical="top" wrapText="1"/>
    </xf>
    <xf numFmtId="164" fontId="10" fillId="16" borderId="0" xfId="0" applyNumberFormat="1" applyFont="1" applyFill="1" applyAlignment="1">
      <alignment vertical="top"/>
    </xf>
    <xf numFmtId="0" fontId="11" fillId="16" borderId="0" xfId="0" applyFont="1" applyFill="1" applyAlignment="1">
      <alignment vertical="top"/>
    </xf>
    <xf numFmtId="0" fontId="12" fillId="16" borderId="1" xfId="21" applyFont="1" applyFill="1" applyBorder="1" applyAlignment="1">
      <alignment horizontal="center" vertical="center" wrapText="1"/>
    </xf>
    <xf numFmtId="164" fontId="10" fillId="16" borderId="1" xfId="0" applyNumberFormat="1" applyFont="1" applyFill="1" applyBorder="1" applyAlignment="1">
      <alignment horizontal="center" vertical="top"/>
    </xf>
    <xf numFmtId="164" fontId="10" fillId="16" borderId="1" xfId="0" applyNumberFormat="1" applyFont="1" applyFill="1" applyBorder="1" applyAlignment="1">
      <alignment horizontal="center" vertical="top" wrapText="1"/>
    </xf>
    <xf numFmtId="164" fontId="10" fillId="16" borderId="1" xfId="22" applyNumberFormat="1" applyFont="1" applyFill="1" applyBorder="1" applyAlignment="1">
      <alignment horizontal="center" vertical="top"/>
    </xf>
    <xf numFmtId="0" fontId="13" fillId="16" borderId="0" xfId="0" applyFont="1" applyFill="1" applyAlignment="1">
      <alignment vertical="top"/>
    </xf>
    <xf numFmtId="0" fontId="10" fillId="16" borderId="0" xfId="0" applyFont="1" applyFill="1" applyBorder="1" applyAlignment="1">
      <alignment vertical="top" wrapText="1" readingOrder="1"/>
    </xf>
    <xf numFmtId="0" fontId="10" fillId="16" borderId="0" xfId="0" applyFont="1" applyFill="1" applyBorder="1" applyAlignment="1">
      <alignment horizontal="left" vertical="top"/>
    </xf>
    <xf numFmtId="1" fontId="10" fillId="16" borderId="0" xfId="0" applyNumberFormat="1" applyFont="1" applyFill="1" applyAlignment="1">
      <alignment horizontal="left" vertical="top"/>
    </xf>
    <xf numFmtId="0" fontId="10" fillId="16" borderId="0" xfId="0" applyFont="1" applyFill="1" applyAlignment="1">
      <alignment vertical="top" wrapText="1"/>
    </xf>
    <xf numFmtId="49" fontId="9" fillId="16" borderId="0" xfId="23" applyNumberFormat="1" applyFont="1" applyFill="1" applyAlignment="1">
      <alignment horizontal="center" vertical="top"/>
    </xf>
    <xf numFmtId="0" fontId="2" fillId="16" borderId="1" xfId="0" applyFont="1" applyFill="1" applyBorder="1" applyAlignment="1">
      <alignment horizontal="left" vertical="center" wrapText="1"/>
    </xf>
    <xf numFmtId="0" fontId="2" fillId="16" borderId="1" xfId="25" applyFont="1" applyFill="1" applyBorder="1" applyAlignment="1">
      <alignment horizontal="left" vertical="center" wrapText="1"/>
    </xf>
    <xf numFmtId="0" fontId="7" fillId="16" borderId="2" xfId="0" applyFont="1" applyFill="1" applyBorder="1" applyAlignment="1">
      <alignment vertical="center" wrapText="1"/>
    </xf>
    <xf numFmtId="0" fontId="2" fillId="16" borderId="1" xfId="24" applyFont="1" applyFill="1" applyBorder="1" applyAlignment="1">
      <alignment horizontal="left" vertical="center" wrapText="1"/>
    </xf>
    <xf numFmtId="0" fontId="2" fillId="16" borderId="1" xfId="0" applyFont="1" applyFill="1" applyBorder="1" applyAlignment="1">
      <alignment wrapText="1"/>
    </xf>
    <xf numFmtId="0" fontId="8" fillId="16" borderId="0" xfId="0" applyFont="1" applyFill="1" applyBorder="1"/>
    <xf numFmtId="0" fontId="2" fillId="16" borderId="0" xfId="0" applyFont="1" applyFill="1" applyBorder="1" applyAlignment="1">
      <alignment horizontal="left" vertical="center" wrapText="1"/>
    </xf>
    <xf numFmtId="164" fontId="10" fillId="16" borderId="0" xfId="0" applyNumberFormat="1" applyFont="1" applyFill="1" applyBorder="1" applyAlignment="1">
      <alignment horizontal="center" vertical="top"/>
    </xf>
    <xf numFmtId="164" fontId="10" fillId="16" borderId="0" xfId="22" applyNumberFormat="1" applyFont="1" applyFill="1" applyBorder="1" applyAlignment="1">
      <alignment horizontal="center" vertical="top"/>
    </xf>
    <xf numFmtId="164" fontId="14" fillId="16" borderId="0" xfId="0" applyNumberFormat="1" applyFont="1" applyFill="1" applyAlignment="1">
      <alignment vertical="top"/>
    </xf>
    <xf numFmtId="0" fontId="14" fillId="16" borderId="0" xfId="0" applyFont="1" applyFill="1" applyAlignment="1">
      <alignment vertical="top"/>
    </xf>
    <xf numFmtId="0" fontId="14" fillId="16" borderId="0" xfId="19" applyFont="1" applyFill="1" applyAlignment="1">
      <alignment vertical="top"/>
    </xf>
    <xf numFmtId="0" fontId="14" fillId="16" borderId="0" xfId="0" applyFont="1" applyFill="1" applyAlignment="1">
      <alignment horizontal="left" vertical="top"/>
    </xf>
    <xf numFmtId="0" fontId="14" fillId="16" borderId="0" xfId="0" applyFont="1" applyFill="1" applyAlignment="1">
      <alignment vertical="top" wrapText="1"/>
    </xf>
    <xf numFmtId="0" fontId="14" fillId="16" borderId="0" xfId="0" applyFont="1" applyFill="1" applyBorder="1" applyAlignment="1">
      <alignment horizontal="left" vertical="top"/>
    </xf>
    <xf numFmtId="0" fontId="14" fillId="16" borderId="0" xfId="19" applyFont="1" applyFill="1" applyAlignment="1">
      <alignment horizontal="left" vertical="top"/>
    </xf>
    <xf numFmtId="0" fontId="12" fillId="16" borderId="6" xfId="21" applyFont="1" applyFill="1" applyBorder="1" applyAlignment="1">
      <alignment horizontal="center" vertical="center" wrapText="1"/>
    </xf>
    <xf numFmtId="0" fontId="12" fillId="16" borderId="7" xfId="21" applyFont="1" applyFill="1" applyBorder="1" applyAlignment="1">
      <alignment horizontal="center" vertical="center" wrapText="1"/>
    </xf>
    <xf numFmtId="0" fontId="12" fillId="16" borderId="8" xfId="21" applyFont="1" applyFill="1" applyBorder="1" applyAlignment="1">
      <alignment horizontal="center" vertical="center" wrapText="1"/>
    </xf>
    <xf numFmtId="0" fontId="12" fillId="16" borderId="9" xfId="21" applyFont="1" applyFill="1" applyBorder="1" applyAlignment="1">
      <alignment horizontal="center" vertical="center" wrapText="1"/>
    </xf>
    <xf numFmtId="0" fontId="12" fillId="16" borderId="10" xfId="21" applyFont="1" applyFill="1" applyBorder="1" applyAlignment="1">
      <alignment horizontal="center" vertical="center" wrapText="1"/>
    </xf>
    <xf numFmtId="0" fontId="12" fillId="16" borderId="11" xfId="21" applyFont="1" applyFill="1" applyBorder="1" applyAlignment="1">
      <alignment horizontal="center" vertical="center" wrapText="1"/>
    </xf>
    <xf numFmtId="0" fontId="10" fillId="16" borderId="0" xfId="0" applyFont="1" applyFill="1" applyBorder="1" applyAlignment="1">
      <alignment horizontal="center" vertical="top"/>
    </xf>
    <xf numFmtId="0" fontId="11" fillId="16" borderId="1" xfId="0" applyFont="1" applyFill="1" applyBorder="1" applyAlignment="1">
      <alignment horizontal="center" vertical="top" wrapText="1"/>
    </xf>
    <xf numFmtId="49" fontId="9" fillId="16" borderId="0" xfId="23" applyNumberFormat="1" applyFont="1" applyFill="1" applyAlignment="1">
      <alignment horizontal="center" vertical="top"/>
    </xf>
    <xf numFmtId="0" fontId="12" fillId="16" borderId="3" xfId="21" applyFont="1" applyFill="1" applyBorder="1" applyAlignment="1">
      <alignment horizontal="center" vertical="center" wrapText="1"/>
    </xf>
    <xf numFmtId="0" fontId="12" fillId="16" borderId="5" xfId="21" applyFont="1" applyFill="1" applyBorder="1" applyAlignment="1">
      <alignment horizontal="center" vertical="center" wrapText="1"/>
    </xf>
    <xf numFmtId="0" fontId="12" fillId="16" borderId="4" xfId="21" applyFont="1" applyFill="1" applyBorder="1" applyAlignment="1">
      <alignment horizontal="center" vertical="center" wrapText="1"/>
    </xf>
  </cellXfs>
  <cellStyles count="26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Обычный" xfId="0" builtinId="0"/>
    <cellStyle name="Обычный 2" xfId="19" xr:uid="{00000000-0005-0000-0000-000013000000}"/>
    <cellStyle name="Обычный 2 3" xfId="25" xr:uid="{00000000-0005-0000-0000-000014000000}"/>
    <cellStyle name="Обычный 3" xfId="20" xr:uid="{00000000-0005-0000-0000-000015000000}"/>
    <cellStyle name="Обычный 4" xfId="21" xr:uid="{00000000-0005-0000-0000-000016000000}"/>
    <cellStyle name="Обычный_ПЛАН 2009 ИСПРАВЛЕННЫЙ" xfId="22" xr:uid="{00000000-0005-0000-0000-000017000000}"/>
    <cellStyle name="Обычный_Форматы по компаниям от 12.03" xfId="24" xr:uid="{00000000-0005-0000-0000-000018000000}"/>
    <cellStyle name="Обычный_Формы к инв_прогр  2013г_2014-2019 для минпрома" xfId="23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7"/>
  <sheetViews>
    <sheetView tabSelected="1" view="pageBreakPreview" zoomScale="85" zoomScaleNormal="85" zoomScaleSheetLayoutView="85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H12" sqref="H12"/>
    </sheetView>
  </sheetViews>
  <sheetFormatPr defaultRowHeight="12.75" x14ac:dyDescent="0.2"/>
  <cols>
    <col min="1" max="1" width="10.7109375" style="9" bestFit="1" customWidth="1"/>
    <col min="2" max="2" width="79.140625" style="24" customWidth="1"/>
    <col min="3" max="4" width="6.7109375" style="9" customWidth="1"/>
    <col min="5" max="5" width="8" style="9" customWidth="1"/>
    <col min="6" max="7" width="6.7109375" style="9" customWidth="1"/>
    <col min="8" max="8" width="7.7109375" style="9" customWidth="1"/>
    <col min="9" max="14" width="6.7109375" style="9" customWidth="1"/>
    <col min="15" max="15" width="6.7109375" style="9" bestFit="1" customWidth="1"/>
    <col min="16" max="16" width="5.7109375" style="9" customWidth="1"/>
    <col min="17" max="17" width="6.5703125" style="9" customWidth="1"/>
    <col min="18" max="16384" width="9.140625" style="9"/>
  </cols>
  <sheetData>
    <row r="1" spans="1:17" ht="15.75" x14ac:dyDescent="0.25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N1" s="11" t="s">
        <v>29</v>
      </c>
    </row>
    <row r="2" spans="1:17" ht="15.75" x14ac:dyDescent="0.25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N2" s="11" t="s">
        <v>10</v>
      </c>
    </row>
    <row r="3" spans="1:17" ht="15.75" x14ac:dyDescent="0.25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N3" s="11" t="s">
        <v>20</v>
      </c>
    </row>
    <row r="4" spans="1:17" x14ac:dyDescent="0.2">
      <c r="A4" s="12"/>
      <c r="B4" s="13"/>
    </row>
    <row r="5" spans="1:17" ht="15.75" x14ac:dyDescent="0.2">
      <c r="A5" s="50" t="s">
        <v>85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7" ht="15.75" x14ac:dyDescent="0.2">
      <c r="A6" s="25"/>
      <c r="B6" s="50" t="s">
        <v>83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7" x14ac:dyDescent="0.2">
      <c r="A7" s="48"/>
      <c r="B7" s="48"/>
      <c r="D7" s="14"/>
      <c r="F7" s="14"/>
      <c r="H7" s="14"/>
      <c r="I7" s="14"/>
      <c r="J7" s="14"/>
      <c r="K7" s="14"/>
      <c r="L7" s="14"/>
    </row>
    <row r="8" spans="1:17" s="15" customFormat="1" ht="15.75" customHeight="1" x14ac:dyDescent="0.2">
      <c r="A8" s="49" t="s">
        <v>19</v>
      </c>
      <c r="B8" s="49" t="s">
        <v>0</v>
      </c>
      <c r="C8" s="51" t="s">
        <v>21</v>
      </c>
      <c r="D8" s="52"/>
      <c r="E8" s="52"/>
      <c r="F8" s="52"/>
      <c r="G8" s="52"/>
      <c r="H8" s="53"/>
      <c r="I8" s="51" t="s">
        <v>22</v>
      </c>
      <c r="J8" s="52"/>
      <c r="K8" s="52"/>
      <c r="L8" s="52"/>
      <c r="M8" s="52"/>
      <c r="N8" s="53"/>
      <c r="O8" s="42" t="s">
        <v>28</v>
      </c>
      <c r="P8" s="43"/>
      <c r="Q8" s="44"/>
    </row>
    <row r="9" spans="1:17" s="15" customFormat="1" ht="14.25" customHeight="1" x14ac:dyDescent="0.2">
      <c r="A9" s="49"/>
      <c r="B9" s="49"/>
      <c r="C9" s="51" t="s">
        <v>23</v>
      </c>
      <c r="D9" s="52"/>
      <c r="E9" s="53"/>
      <c r="F9" s="51" t="s">
        <v>24</v>
      </c>
      <c r="G9" s="52"/>
      <c r="H9" s="53"/>
      <c r="I9" s="51" t="s">
        <v>23</v>
      </c>
      <c r="J9" s="52"/>
      <c r="K9" s="53"/>
      <c r="L9" s="51" t="s">
        <v>24</v>
      </c>
      <c r="M9" s="52"/>
      <c r="N9" s="53"/>
      <c r="O9" s="45"/>
      <c r="P9" s="46"/>
      <c r="Q9" s="47"/>
    </row>
    <row r="10" spans="1:17" s="15" customFormat="1" ht="69" customHeight="1" x14ac:dyDescent="0.2">
      <c r="A10" s="49"/>
      <c r="B10" s="49"/>
      <c r="C10" s="16" t="s">
        <v>25</v>
      </c>
      <c r="D10" s="16" t="s">
        <v>26</v>
      </c>
      <c r="E10" s="16" t="s">
        <v>27</v>
      </c>
      <c r="F10" s="16" t="s">
        <v>25</v>
      </c>
      <c r="G10" s="16" t="s">
        <v>26</v>
      </c>
      <c r="H10" s="16" t="s">
        <v>27</v>
      </c>
      <c r="I10" s="16" t="s">
        <v>25</v>
      </c>
      <c r="J10" s="16" t="s">
        <v>26</v>
      </c>
      <c r="K10" s="16" t="s">
        <v>27</v>
      </c>
      <c r="L10" s="16" t="s">
        <v>25</v>
      </c>
      <c r="M10" s="16" t="s">
        <v>26</v>
      </c>
      <c r="N10" s="16" t="s">
        <v>27</v>
      </c>
      <c r="O10" s="16" t="s">
        <v>25</v>
      </c>
      <c r="P10" s="16" t="s">
        <v>26</v>
      </c>
      <c r="Q10" s="16" t="s">
        <v>27</v>
      </c>
    </row>
    <row r="11" spans="1:17" s="15" customFormat="1" ht="15.75" x14ac:dyDescent="0.2">
      <c r="A11" s="1"/>
      <c r="B11" s="2" t="s">
        <v>13</v>
      </c>
      <c r="C11" s="17">
        <f t="shared" ref="C11:Q11" si="0">C12+C24</f>
        <v>0</v>
      </c>
      <c r="D11" s="17">
        <f t="shared" si="0"/>
        <v>0</v>
      </c>
      <c r="E11" s="17">
        <f t="shared" si="0"/>
        <v>18</v>
      </c>
      <c r="F11" s="17">
        <f t="shared" si="0"/>
        <v>0</v>
      </c>
      <c r="G11" s="17">
        <f t="shared" si="0"/>
        <v>0</v>
      </c>
      <c r="H11" s="17">
        <f t="shared" si="0"/>
        <v>15</v>
      </c>
      <c r="I11" s="17">
        <f t="shared" si="0"/>
        <v>0</v>
      </c>
      <c r="J11" s="17">
        <f t="shared" si="0"/>
        <v>0</v>
      </c>
      <c r="K11" s="17">
        <f t="shared" si="0"/>
        <v>11</v>
      </c>
      <c r="L11" s="17">
        <f t="shared" si="0"/>
        <v>0</v>
      </c>
      <c r="M11" s="17">
        <f t="shared" si="0"/>
        <v>0</v>
      </c>
      <c r="N11" s="17">
        <f t="shared" si="0"/>
        <v>11</v>
      </c>
      <c r="O11" s="17">
        <f t="shared" si="0"/>
        <v>0</v>
      </c>
      <c r="P11" s="17">
        <f t="shared" si="0"/>
        <v>0</v>
      </c>
      <c r="Q11" s="17">
        <f t="shared" si="0"/>
        <v>4</v>
      </c>
    </row>
    <row r="12" spans="1:17" s="15" customFormat="1" ht="15.75" x14ac:dyDescent="0.2">
      <c r="A12" s="3">
        <v>1</v>
      </c>
      <c r="B12" s="4" t="s">
        <v>1</v>
      </c>
      <c r="C12" s="18">
        <f t="shared" ref="C12:Q12" si="1">C14+C16+C18+C20+C22</f>
        <v>0</v>
      </c>
      <c r="D12" s="18">
        <f t="shared" si="1"/>
        <v>0</v>
      </c>
      <c r="E12" s="18">
        <f t="shared" si="1"/>
        <v>4</v>
      </c>
      <c r="F12" s="18">
        <f t="shared" si="1"/>
        <v>0</v>
      </c>
      <c r="G12" s="18">
        <f t="shared" si="1"/>
        <v>0</v>
      </c>
      <c r="H12" s="18">
        <f t="shared" si="1"/>
        <v>4</v>
      </c>
      <c r="I12" s="18">
        <f t="shared" si="1"/>
        <v>0</v>
      </c>
      <c r="J12" s="18">
        <f t="shared" si="1"/>
        <v>0</v>
      </c>
      <c r="K12" s="18">
        <f t="shared" si="1"/>
        <v>4</v>
      </c>
      <c r="L12" s="18">
        <f t="shared" si="1"/>
        <v>0</v>
      </c>
      <c r="M12" s="18">
        <f t="shared" si="1"/>
        <v>0</v>
      </c>
      <c r="N12" s="18">
        <f t="shared" si="1"/>
        <v>4</v>
      </c>
      <c r="O12" s="18">
        <f t="shared" si="1"/>
        <v>0</v>
      </c>
      <c r="P12" s="18">
        <f t="shared" si="1"/>
        <v>0</v>
      </c>
      <c r="Q12" s="18">
        <f t="shared" si="1"/>
        <v>0</v>
      </c>
    </row>
    <row r="13" spans="1:17" s="15" customFormat="1" ht="15.75" x14ac:dyDescent="0.2">
      <c r="A13" s="3" t="s">
        <v>30</v>
      </c>
      <c r="B13" s="4" t="s">
        <v>2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</row>
    <row r="14" spans="1:17" s="15" customFormat="1" ht="15.75" x14ac:dyDescent="0.2">
      <c r="A14" s="3" t="s">
        <v>4</v>
      </c>
      <c r="B14" s="4" t="s">
        <v>31</v>
      </c>
      <c r="C14" s="19">
        <f t="shared" ref="C14:Q14" si="2">SUM(C15:C15)</f>
        <v>0</v>
      </c>
      <c r="D14" s="19">
        <f t="shared" si="2"/>
        <v>0</v>
      </c>
      <c r="E14" s="19">
        <f t="shared" si="2"/>
        <v>0</v>
      </c>
      <c r="F14" s="19">
        <f t="shared" si="2"/>
        <v>0</v>
      </c>
      <c r="G14" s="19">
        <f t="shared" si="2"/>
        <v>0</v>
      </c>
      <c r="H14" s="19">
        <f t="shared" si="2"/>
        <v>0</v>
      </c>
      <c r="I14" s="19">
        <f t="shared" si="2"/>
        <v>0</v>
      </c>
      <c r="J14" s="19">
        <f t="shared" si="2"/>
        <v>0</v>
      </c>
      <c r="K14" s="19">
        <f t="shared" si="2"/>
        <v>0</v>
      </c>
      <c r="L14" s="19">
        <f t="shared" si="2"/>
        <v>0</v>
      </c>
      <c r="M14" s="19">
        <f t="shared" si="2"/>
        <v>0</v>
      </c>
      <c r="N14" s="19">
        <f t="shared" si="2"/>
        <v>0</v>
      </c>
      <c r="O14" s="19">
        <f t="shared" si="2"/>
        <v>0</v>
      </c>
      <c r="P14" s="19">
        <f t="shared" si="2"/>
        <v>0</v>
      </c>
      <c r="Q14" s="19">
        <f t="shared" si="2"/>
        <v>0</v>
      </c>
    </row>
    <row r="15" spans="1:17" s="20" customFormat="1" ht="15.75" x14ac:dyDescent="0.2">
      <c r="A15" s="3" t="s">
        <v>9</v>
      </c>
      <c r="B15" s="26"/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</row>
    <row r="16" spans="1:17" s="20" customFormat="1" ht="15.75" x14ac:dyDescent="0.2">
      <c r="A16" s="3" t="s">
        <v>5</v>
      </c>
      <c r="B16" s="4" t="s">
        <v>32</v>
      </c>
      <c r="C16" s="19">
        <f t="shared" ref="C16:Q16" si="3">SUM(C17:C17)</f>
        <v>0</v>
      </c>
      <c r="D16" s="19">
        <f t="shared" si="3"/>
        <v>0</v>
      </c>
      <c r="E16" s="19">
        <f t="shared" si="3"/>
        <v>0</v>
      </c>
      <c r="F16" s="19">
        <f t="shared" si="3"/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  <c r="M16" s="19">
        <f t="shared" si="3"/>
        <v>0</v>
      </c>
      <c r="N16" s="19">
        <f t="shared" si="3"/>
        <v>0</v>
      </c>
      <c r="O16" s="19">
        <f t="shared" si="3"/>
        <v>0</v>
      </c>
      <c r="P16" s="19">
        <f t="shared" si="3"/>
        <v>0</v>
      </c>
      <c r="Q16" s="19">
        <f t="shared" si="3"/>
        <v>0</v>
      </c>
    </row>
    <row r="17" spans="1:17" s="20" customFormat="1" ht="15.75" x14ac:dyDescent="0.2">
      <c r="A17" s="3" t="s">
        <v>15</v>
      </c>
      <c r="B17" s="27"/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</row>
    <row r="18" spans="1:17" s="20" customFormat="1" ht="15.75" x14ac:dyDescent="0.2">
      <c r="A18" s="3" t="s">
        <v>33</v>
      </c>
      <c r="B18" s="4" t="s">
        <v>34</v>
      </c>
      <c r="C18" s="19">
        <f t="shared" ref="C18:Q18" si="4">SUM(C19:C19)</f>
        <v>0</v>
      </c>
      <c r="D18" s="19">
        <f t="shared" si="4"/>
        <v>0</v>
      </c>
      <c r="E18" s="19">
        <f t="shared" si="4"/>
        <v>0</v>
      </c>
      <c r="F18" s="19">
        <f t="shared" si="4"/>
        <v>0</v>
      </c>
      <c r="G18" s="19">
        <f t="shared" si="4"/>
        <v>0</v>
      </c>
      <c r="H18" s="19">
        <f t="shared" si="4"/>
        <v>0</v>
      </c>
      <c r="I18" s="19">
        <f t="shared" si="4"/>
        <v>0</v>
      </c>
      <c r="J18" s="19">
        <f t="shared" si="4"/>
        <v>0</v>
      </c>
      <c r="K18" s="19">
        <f t="shared" si="4"/>
        <v>0</v>
      </c>
      <c r="L18" s="19">
        <f t="shared" si="4"/>
        <v>0</v>
      </c>
      <c r="M18" s="19">
        <f t="shared" si="4"/>
        <v>0</v>
      </c>
      <c r="N18" s="19">
        <f t="shared" si="4"/>
        <v>0</v>
      </c>
      <c r="O18" s="19">
        <f t="shared" si="4"/>
        <v>0</v>
      </c>
      <c r="P18" s="19">
        <f t="shared" si="4"/>
        <v>0</v>
      </c>
      <c r="Q18" s="19">
        <f t="shared" si="4"/>
        <v>0</v>
      </c>
    </row>
    <row r="19" spans="1:17" s="20" customFormat="1" ht="15.75" x14ac:dyDescent="0.2">
      <c r="A19" s="3" t="s">
        <v>35</v>
      </c>
      <c r="B19" s="28"/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</row>
    <row r="20" spans="1:17" s="20" customFormat="1" ht="15.75" x14ac:dyDescent="0.2">
      <c r="A20" s="3" t="s">
        <v>11</v>
      </c>
      <c r="B20" s="4" t="s">
        <v>36</v>
      </c>
      <c r="C20" s="19">
        <f t="shared" ref="C20:Q20" si="5">SUM(C21:C21)</f>
        <v>0</v>
      </c>
      <c r="D20" s="19">
        <f t="shared" si="5"/>
        <v>0</v>
      </c>
      <c r="E20" s="19">
        <f t="shared" si="5"/>
        <v>0</v>
      </c>
      <c r="F20" s="19">
        <f t="shared" si="5"/>
        <v>0</v>
      </c>
      <c r="G20" s="19">
        <f t="shared" si="5"/>
        <v>0</v>
      </c>
      <c r="H20" s="19">
        <f t="shared" si="5"/>
        <v>0</v>
      </c>
      <c r="I20" s="19">
        <f t="shared" si="5"/>
        <v>0</v>
      </c>
      <c r="J20" s="19">
        <f t="shared" si="5"/>
        <v>0</v>
      </c>
      <c r="K20" s="19">
        <f t="shared" si="5"/>
        <v>0</v>
      </c>
      <c r="L20" s="19">
        <f t="shared" si="5"/>
        <v>0</v>
      </c>
      <c r="M20" s="19">
        <f t="shared" si="5"/>
        <v>0</v>
      </c>
      <c r="N20" s="19">
        <f t="shared" si="5"/>
        <v>0</v>
      </c>
      <c r="O20" s="19">
        <f t="shared" si="5"/>
        <v>0</v>
      </c>
      <c r="P20" s="19">
        <f t="shared" si="5"/>
        <v>0</v>
      </c>
      <c r="Q20" s="19">
        <f t="shared" si="5"/>
        <v>0</v>
      </c>
    </row>
    <row r="21" spans="1:17" s="20" customFormat="1" ht="15.75" x14ac:dyDescent="0.2">
      <c r="A21" s="3" t="s">
        <v>12</v>
      </c>
      <c r="B21" s="29"/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</row>
    <row r="22" spans="1:17" s="20" customFormat="1" ht="15.75" x14ac:dyDescent="0.2">
      <c r="A22" s="3" t="s">
        <v>14</v>
      </c>
      <c r="B22" s="4" t="s">
        <v>37</v>
      </c>
      <c r="C22" s="19">
        <f t="shared" ref="C22:Q22" si="6">SUM(C23:C23)</f>
        <v>0</v>
      </c>
      <c r="D22" s="19">
        <f t="shared" si="6"/>
        <v>0</v>
      </c>
      <c r="E22" s="19">
        <f t="shared" si="6"/>
        <v>4</v>
      </c>
      <c r="F22" s="19">
        <f t="shared" si="6"/>
        <v>0</v>
      </c>
      <c r="G22" s="19">
        <f t="shared" si="6"/>
        <v>0</v>
      </c>
      <c r="H22" s="19">
        <f t="shared" si="6"/>
        <v>4</v>
      </c>
      <c r="I22" s="19">
        <f t="shared" si="6"/>
        <v>0</v>
      </c>
      <c r="J22" s="19">
        <f t="shared" si="6"/>
        <v>0</v>
      </c>
      <c r="K22" s="19">
        <f t="shared" si="6"/>
        <v>4</v>
      </c>
      <c r="L22" s="19">
        <f t="shared" si="6"/>
        <v>0</v>
      </c>
      <c r="M22" s="19">
        <f t="shared" si="6"/>
        <v>0</v>
      </c>
      <c r="N22" s="19">
        <f t="shared" si="6"/>
        <v>4</v>
      </c>
      <c r="O22" s="19">
        <f t="shared" si="6"/>
        <v>0</v>
      </c>
      <c r="P22" s="19">
        <f t="shared" si="6"/>
        <v>0</v>
      </c>
      <c r="Q22" s="19">
        <f t="shared" si="6"/>
        <v>0</v>
      </c>
    </row>
    <row r="23" spans="1:17" s="20" customFormat="1" ht="15.75" x14ac:dyDescent="0.2">
      <c r="A23" s="3" t="s">
        <v>16</v>
      </c>
      <c r="B23" s="29" t="s">
        <v>86</v>
      </c>
      <c r="C23" s="19">
        <v>0</v>
      </c>
      <c r="D23" s="19">
        <v>0</v>
      </c>
      <c r="E23" s="19">
        <v>4</v>
      </c>
      <c r="F23" s="19">
        <v>0</v>
      </c>
      <c r="G23" s="19">
        <v>0</v>
      </c>
      <c r="H23" s="19">
        <v>4</v>
      </c>
      <c r="I23" s="19">
        <v>0</v>
      </c>
      <c r="J23" s="19">
        <v>0</v>
      </c>
      <c r="K23" s="19">
        <v>4</v>
      </c>
      <c r="L23" s="19">
        <v>0</v>
      </c>
      <c r="M23" s="19">
        <v>0</v>
      </c>
      <c r="N23" s="19">
        <v>4</v>
      </c>
      <c r="O23" s="19">
        <v>0</v>
      </c>
      <c r="P23" s="19">
        <v>0</v>
      </c>
      <c r="Q23" s="19">
        <v>0</v>
      </c>
    </row>
    <row r="24" spans="1:17" s="20" customFormat="1" ht="15.75" x14ac:dyDescent="0.2">
      <c r="A24" s="3" t="s">
        <v>6</v>
      </c>
      <c r="B24" s="4" t="s">
        <v>3</v>
      </c>
      <c r="C24" s="19">
        <f>C26+C28+C30+C32+C34+C36+C38+C41+C43+C46+C49+C51+C55+C58</f>
        <v>0</v>
      </c>
      <c r="D24" s="19">
        <f t="shared" ref="D24:Q24" si="7">D26+D28+D30+D32+D34+D36+D38+D41+D43+D46+D49+D51+D55+D58</f>
        <v>0</v>
      </c>
      <c r="E24" s="19">
        <f t="shared" si="7"/>
        <v>14</v>
      </c>
      <c r="F24" s="19">
        <f t="shared" si="7"/>
        <v>0</v>
      </c>
      <c r="G24" s="19">
        <f t="shared" si="7"/>
        <v>0</v>
      </c>
      <c r="H24" s="19">
        <f t="shared" si="7"/>
        <v>11</v>
      </c>
      <c r="I24" s="19">
        <f t="shared" si="7"/>
        <v>0</v>
      </c>
      <c r="J24" s="19">
        <f t="shared" si="7"/>
        <v>0</v>
      </c>
      <c r="K24" s="19">
        <f t="shared" si="7"/>
        <v>7</v>
      </c>
      <c r="L24" s="19">
        <f t="shared" si="7"/>
        <v>0</v>
      </c>
      <c r="M24" s="19">
        <f t="shared" si="7"/>
        <v>0</v>
      </c>
      <c r="N24" s="19">
        <f t="shared" si="7"/>
        <v>7</v>
      </c>
      <c r="O24" s="19">
        <f t="shared" si="7"/>
        <v>0</v>
      </c>
      <c r="P24" s="19">
        <f t="shared" si="7"/>
        <v>0</v>
      </c>
      <c r="Q24" s="19">
        <f t="shared" si="7"/>
        <v>4</v>
      </c>
    </row>
    <row r="25" spans="1:17" s="15" customFormat="1" ht="15.75" x14ac:dyDescent="0.2">
      <c r="A25" s="3" t="s">
        <v>38</v>
      </c>
      <c r="B25" s="4" t="s">
        <v>2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</row>
    <row r="26" spans="1:17" s="20" customFormat="1" ht="15.75" x14ac:dyDescent="0.2">
      <c r="A26" s="3" t="s">
        <v>7</v>
      </c>
      <c r="B26" s="4" t="s">
        <v>39</v>
      </c>
      <c r="C26" s="18">
        <f>C27</f>
        <v>0</v>
      </c>
      <c r="D26" s="18">
        <f t="shared" ref="D26:Q26" si="8">D27</f>
        <v>0</v>
      </c>
      <c r="E26" s="18">
        <f t="shared" si="8"/>
        <v>0</v>
      </c>
      <c r="F26" s="18">
        <f t="shared" si="8"/>
        <v>0</v>
      </c>
      <c r="G26" s="18">
        <f t="shared" si="8"/>
        <v>0</v>
      </c>
      <c r="H26" s="18">
        <f t="shared" si="8"/>
        <v>0</v>
      </c>
      <c r="I26" s="18">
        <f t="shared" si="8"/>
        <v>0</v>
      </c>
      <c r="J26" s="18">
        <f t="shared" si="8"/>
        <v>0</v>
      </c>
      <c r="K26" s="18">
        <f t="shared" si="8"/>
        <v>0</v>
      </c>
      <c r="L26" s="18">
        <f t="shared" si="8"/>
        <v>0</v>
      </c>
      <c r="M26" s="18">
        <f t="shared" si="8"/>
        <v>0</v>
      </c>
      <c r="N26" s="18">
        <f t="shared" si="8"/>
        <v>0</v>
      </c>
      <c r="O26" s="18">
        <f t="shared" si="8"/>
        <v>0</v>
      </c>
      <c r="P26" s="18">
        <f t="shared" si="8"/>
        <v>0</v>
      </c>
      <c r="Q26" s="18">
        <f t="shared" si="8"/>
        <v>0</v>
      </c>
    </row>
    <row r="27" spans="1:17" s="20" customFormat="1" ht="15.75" x14ac:dyDescent="0.25">
      <c r="A27" s="3" t="s">
        <v>8</v>
      </c>
      <c r="B27" s="30"/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</row>
    <row r="28" spans="1:17" s="15" customFormat="1" ht="15.75" x14ac:dyDescent="0.2">
      <c r="A28" s="3" t="s">
        <v>17</v>
      </c>
      <c r="B28" s="4" t="s">
        <v>40</v>
      </c>
      <c r="C28" s="17">
        <f>C29</f>
        <v>0</v>
      </c>
      <c r="D28" s="17">
        <f t="shared" ref="D28:Q28" si="9">D29</f>
        <v>0</v>
      </c>
      <c r="E28" s="17">
        <f t="shared" si="9"/>
        <v>0</v>
      </c>
      <c r="F28" s="17">
        <f t="shared" si="9"/>
        <v>0</v>
      </c>
      <c r="G28" s="17">
        <f t="shared" si="9"/>
        <v>0</v>
      </c>
      <c r="H28" s="17">
        <f t="shared" si="9"/>
        <v>0</v>
      </c>
      <c r="I28" s="17">
        <f t="shared" si="9"/>
        <v>0</v>
      </c>
      <c r="J28" s="17">
        <f t="shared" si="9"/>
        <v>0</v>
      </c>
      <c r="K28" s="17">
        <f t="shared" si="9"/>
        <v>0</v>
      </c>
      <c r="L28" s="17">
        <f t="shared" si="9"/>
        <v>0</v>
      </c>
      <c r="M28" s="17">
        <f t="shared" si="9"/>
        <v>0</v>
      </c>
      <c r="N28" s="17">
        <f t="shared" si="9"/>
        <v>0</v>
      </c>
      <c r="O28" s="17">
        <f t="shared" si="9"/>
        <v>0</v>
      </c>
      <c r="P28" s="17">
        <f t="shared" si="9"/>
        <v>0</v>
      </c>
      <c r="Q28" s="17">
        <f t="shared" si="9"/>
        <v>0</v>
      </c>
    </row>
    <row r="29" spans="1:17" s="15" customFormat="1" ht="15.75" x14ac:dyDescent="0.2">
      <c r="A29" s="3" t="s">
        <v>18</v>
      </c>
      <c r="B29" s="27"/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</row>
    <row r="30" spans="1:17" s="15" customFormat="1" ht="15.75" x14ac:dyDescent="0.2">
      <c r="A30" s="3" t="s">
        <v>41</v>
      </c>
      <c r="B30" s="4" t="s">
        <v>42</v>
      </c>
      <c r="C30" s="18">
        <f>C31</f>
        <v>0</v>
      </c>
      <c r="D30" s="18">
        <f t="shared" ref="D30:Q30" si="10">D31</f>
        <v>0</v>
      </c>
      <c r="E30" s="18">
        <f t="shared" si="10"/>
        <v>0</v>
      </c>
      <c r="F30" s="18">
        <f t="shared" si="10"/>
        <v>0</v>
      </c>
      <c r="G30" s="18">
        <f t="shared" si="10"/>
        <v>0</v>
      </c>
      <c r="H30" s="18">
        <f t="shared" si="10"/>
        <v>0</v>
      </c>
      <c r="I30" s="18">
        <f t="shared" si="10"/>
        <v>0</v>
      </c>
      <c r="J30" s="18">
        <f t="shared" si="10"/>
        <v>0</v>
      </c>
      <c r="K30" s="18">
        <f t="shared" si="10"/>
        <v>0</v>
      </c>
      <c r="L30" s="18">
        <f t="shared" si="10"/>
        <v>0</v>
      </c>
      <c r="M30" s="18">
        <f t="shared" si="10"/>
        <v>0</v>
      </c>
      <c r="N30" s="18">
        <f t="shared" si="10"/>
        <v>0</v>
      </c>
      <c r="O30" s="18">
        <f t="shared" si="10"/>
        <v>0</v>
      </c>
      <c r="P30" s="18">
        <f t="shared" si="10"/>
        <v>0</v>
      </c>
      <c r="Q30" s="18">
        <f t="shared" si="10"/>
        <v>0</v>
      </c>
    </row>
    <row r="31" spans="1:17" s="15" customFormat="1" ht="15.75" x14ac:dyDescent="0.2">
      <c r="A31" s="3" t="s">
        <v>43</v>
      </c>
      <c r="B31" s="27"/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</row>
    <row r="32" spans="1:17" s="15" customFormat="1" ht="15.75" x14ac:dyDescent="0.2">
      <c r="A32" s="3" t="s">
        <v>44</v>
      </c>
      <c r="B32" s="4" t="s">
        <v>45</v>
      </c>
      <c r="C32" s="18">
        <f>C33</f>
        <v>0</v>
      </c>
      <c r="D32" s="18">
        <f t="shared" ref="D32:Q32" si="11">D33</f>
        <v>0</v>
      </c>
      <c r="E32" s="18">
        <f t="shared" si="11"/>
        <v>0</v>
      </c>
      <c r="F32" s="18">
        <f t="shared" si="11"/>
        <v>0</v>
      </c>
      <c r="G32" s="18">
        <f t="shared" si="11"/>
        <v>0</v>
      </c>
      <c r="H32" s="18">
        <f t="shared" si="11"/>
        <v>0</v>
      </c>
      <c r="I32" s="18">
        <f t="shared" si="11"/>
        <v>0</v>
      </c>
      <c r="J32" s="18">
        <f t="shared" si="11"/>
        <v>0</v>
      </c>
      <c r="K32" s="18">
        <f t="shared" si="11"/>
        <v>0</v>
      </c>
      <c r="L32" s="18">
        <f t="shared" si="11"/>
        <v>0</v>
      </c>
      <c r="M32" s="18">
        <f t="shared" si="11"/>
        <v>0</v>
      </c>
      <c r="N32" s="18">
        <f t="shared" si="11"/>
        <v>0</v>
      </c>
      <c r="O32" s="18">
        <f t="shared" si="11"/>
        <v>0</v>
      </c>
      <c r="P32" s="18">
        <f t="shared" si="11"/>
        <v>0</v>
      </c>
      <c r="Q32" s="18">
        <f t="shared" si="11"/>
        <v>0</v>
      </c>
    </row>
    <row r="33" spans="1:17" s="15" customFormat="1" ht="15.75" x14ac:dyDescent="0.25">
      <c r="A33" s="3" t="s">
        <v>46</v>
      </c>
      <c r="B33" s="30"/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</row>
    <row r="34" spans="1:17" s="15" customFormat="1" ht="15.75" x14ac:dyDescent="0.2">
      <c r="A34" s="3" t="s">
        <v>47</v>
      </c>
      <c r="B34" s="4" t="s">
        <v>48</v>
      </c>
      <c r="C34" s="19">
        <f>C35</f>
        <v>0</v>
      </c>
      <c r="D34" s="19">
        <f t="shared" ref="D34:Q34" si="12">D35</f>
        <v>0</v>
      </c>
      <c r="E34" s="19">
        <f t="shared" si="12"/>
        <v>1</v>
      </c>
      <c r="F34" s="19">
        <f t="shared" si="12"/>
        <v>0</v>
      </c>
      <c r="G34" s="19">
        <f t="shared" si="12"/>
        <v>0</v>
      </c>
      <c r="H34" s="19">
        <f t="shared" si="12"/>
        <v>1</v>
      </c>
      <c r="I34" s="19">
        <f t="shared" si="12"/>
        <v>0</v>
      </c>
      <c r="J34" s="19">
        <f t="shared" si="12"/>
        <v>0</v>
      </c>
      <c r="K34" s="19">
        <f t="shared" si="12"/>
        <v>0</v>
      </c>
      <c r="L34" s="19">
        <f t="shared" si="12"/>
        <v>0</v>
      </c>
      <c r="M34" s="19">
        <f t="shared" si="12"/>
        <v>0</v>
      </c>
      <c r="N34" s="19">
        <f t="shared" si="12"/>
        <v>0</v>
      </c>
      <c r="O34" s="19">
        <f t="shared" si="12"/>
        <v>0</v>
      </c>
      <c r="P34" s="19">
        <f t="shared" si="12"/>
        <v>0</v>
      </c>
      <c r="Q34" s="19">
        <f t="shared" si="12"/>
        <v>1</v>
      </c>
    </row>
    <row r="35" spans="1:17" s="15" customFormat="1" ht="15.75" x14ac:dyDescent="0.2">
      <c r="A35" s="3" t="s">
        <v>49</v>
      </c>
      <c r="B35" s="29" t="s">
        <v>87</v>
      </c>
      <c r="C35" s="18">
        <v>0</v>
      </c>
      <c r="D35" s="18">
        <v>0</v>
      </c>
      <c r="E35" s="18">
        <v>1</v>
      </c>
      <c r="F35" s="18">
        <v>0</v>
      </c>
      <c r="G35" s="18">
        <v>0</v>
      </c>
      <c r="H35" s="18">
        <v>1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1</v>
      </c>
    </row>
    <row r="36" spans="1:17" s="15" customFormat="1" ht="15.75" x14ac:dyDescent="0.2">
      <c r="A36" s="3" t="s">
        <v>50</v>
      </c>
      <c r="B36" s="5" t="s">
        <v>51</v>
      </c>
      <c r="C36" s="19">
        <f>C37</f>
        <v>0</v>
      </c>
      <c r="D36" s="19">
        <f t="shared" ref="D36:Q36" si="13">D37</f>
        <v>0</v>
      </c>
      <c r="E36" s="19">
        <f t="shared" si="13"/>
        <v>0</v>
      </c>
      <c r="F36" s="19">
        <f t="shared" si="13"/>
        <v>0</v>
      </c>
      <c r="G36" s="19">
        <f t="shared" si="13"/>
        <v>0</v>
      </c>
      <c r="H36" s="19">
        <f t="shared" si="13"/>
        <v>0</v>
      </c>
      <c r="I36" s="19">
        <f t="shared" si="13"/>
        <v>0</v>
      </c>
      <c r="J36" s="19">
        <f t="shared" si="13"/>
        <v>0</v>
      </c>
      <c r="K36" s="19">
        <f t="shared" si="13"/>
        <v>0</v>
      </c>
      <c r="L36" s="19">
        <f t="shared" si="13"/>
        <v>0</v>
      </c>
      <c r="M36" s="19">
        <f t="shared" si="13"/>
        <v>0</v>
      </c>
      <c r="N36" s="19">
        <f t="shared" si="13"/>
        <v>0</v>
      </c>
      <c r="O36" s="19">
        <f t="shared" si="13"/>
        <v>0</v>
      </c>
      <c r="P36" s="19">
        <f t="shared" si="13"/>
        <v>0</v>
      </c>
      <c r="Q36" s="19">
        <f t="shared" si="13"/>
        <v>0</v>
      </c>
    </row>
    <row r="37" spans="1:17" s="15" customFormat="1" ht="15.75" x14ac:dyDescent="0.2">
      <c r="A37" s="3" t="s">
        <v>52</v>
      </c>
      <c r="B37" s="29"/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</row>
    <row r="38" spans="1:17" s="15" customFormat="1" ht="15.75" x14ac:dyDescent="0.2">
      <c r="A38" s="3" t="s">
        <v>53</v>
      </c>
      <c r="B38" s="5" t="s">
        <v>54</v>
      </c>
      <c r="C38" s="19">
        <f>C39+C40</f>
        <v>0</v>
      </c>
      <c r="D38" s="19">
        <f t="shared" ref="D38:Q38" si="14">D39+D40</f>
        <v>0</v>
      </c>
      <c r="E38" s="19">
        <f t="shared" si="14"/>
        <v>2</v>
      </c>
      <c r="F38" s="19">
        <f t="shared" si="14"/>
        <v>0</v>
      </c>
      <c r="G38" s="19">
        <f t="shared" si="14"/>
        <v>0</v>
      </c>
      <c r="H38" s="19">
        <f t="shared" si="14"/>
        <v>0</v>
      </c>
      <c r="I38" s="19">
        <f t="shared" si="14"/>
        <v>0</v>
      </c>
      <c r="J38" s="19">
        <f t="shared" si="14"/>
        <v>0</v>
      </c>
      <c r="K38" s="19">
        <f t="shared" si="14"/>
        <v>0</v>
      </c>
      <c r="L38" s="19">
        <f t="shared" si="14"/>
        <v>0</v>
      </c>
      <c r="M38" s="19">
        <f t="shared" si="14"/>
        <v>0</v>
      </c>
      <c r="N38" s="19">
        <f t="shared" si="14"/>
        <v>0</v>
      </c>
      <c r="O38" s="19">
        <f t="shared" si="14"/>
        <v>0</v>
      </c>
      <c r="P38" s="19">
        <f t="shared" si="14"/>
        <v>0</v>
      </c>
      <c r="Q38" s="19">
        <f t="shared" si="14"/>
        <v>0</v>
      </c>
    </row>
    <row r="39" spans="1:17" s="15" customFormat="1" ht="15.75" x14ac:dyDescent="0.2">
      <c r="A39" s="3" t="s">
        <v>55</v>
      </c>
      <c r="B39" s="29" t="s">
        <v>88</v>
      </c>
      <c r="C39" s="18">
        <v>0</v>
      </c>
      <c r="D39" s="18">
        <v>0</v>
      </c>
      <c r="E39" s="18">
        <v>1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</row>
    <row r="40" spans="1:17" s="15" customFormat="1" ht="15.75" x14ac:dyDescent="0.2">
      <c r="A40" s="3" t="s">
        <v>56</v>
      </c>
      <c r="B40" s="29" t="s">
        <v>89</v>
      </c>
      <c r="C40" s="18">
        <v>0</v>
      </c>
      <c r="D40" s="19">
        <v>0</v>
      </c>
      <c r="E40" s="19">
        <v>1</v>
      </c>
      <c r="F40" s="18">
        <v>0</v>
      </c>
      <c r="G40" s="19">
        <v>0</v>
      </c>
      <c r="H40" s="19">
        <v>0</v>
      </c>
      <c r="I40" s="18">
        <v>0</v>
      </c>
      <c r="J40" s="19">
        <v>0</v>
      </c>
      <c r="K40" s="19">
        <v>0</v>
      </c>
      <c r="L40" s="18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</row>
    <row r="41" spans="1:17" s="15" customFormat="1" ht="15.75" x14ac:dyDescent="0.2">
      <c r="A41" s="3" t="s">
        <v>57</v>
      </c>
      <c r="B41" s="5" t="s">
        <v>58</v>
      </c>
      <c r="C41" s="19">
        <f>C42</f>
        <v>0</v>
      </c>
      <c r="D41" s="19">
        <f t="shared" ref="D41:Q41" si="15">D42</f>
        <v>0</v>
      </c>
      <c r="E41" s="19">
        <f t="shared" si="15"/>
        <v>0</v>
      </c>
      <c r="F41" s="19">
        <f t="shared" si="15"/>
        <v>0</v>
      </c>
      <c r="G41" s="19">
        <f t="shared" si="15"/>
        <v>0</v>
      </c>
      <c r="H41" s="19">
        <f t="shared" si="15"/>
        <v>0</v>
      </c>
      <c r="I41" s="19">
        <f t="shared" si="15"/>
        <v>0</v>
      </c>
      <c r="J41" s="19">
        <f t="shared" si="15"/>
        <v>0</v>
      </c>
      <c r="K41" s="19">
        <f t="shared" si="15"/>
        <v>0</v>
      </c>
      <c r="L41" s="19">
        <f t="shared" si="15"/>
        <v>0</v>
      </c>
      <c r="M41" s="19">
        <f t="shared" si="15"/>
        <v>0</v>
      </c>
      <c r="N41" s="19">
        <f t="shared" si="15"/>
        <v>0</v>
      </c>
      <c r="O41" s="19">
        <f t="shared" si="15"/>
        <v>0</v>
      </c>
      <c r="P41" s="19">
        <f t="shared" si="15"/>
        <v>0</v>
      </c>
      <c r="Q41" s="19">
        <f t="shared" si="15"/>
        <v>0</v>
      </c>
    </row>
    <row r="42" spans="1:17" s="15" customFormat="1" ht="15.75" x14ac:dyDescent="0.2">
      <c r="A42" s="3" t="s">
        <v>59</v>
      </c>
      <c r="B42" s="29"/>
      <c r="C42" s="18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</row>
    <row r="43" spans="1:17" s="15" customFormat="1" ht="15.75" x14ac:dyDescent="0.2">
      <c r="A43" s="3" t="s">
        <v>60</v>
      </c>
      <c r="B43" s="5" t="s">
        <v>61</v>
      </c>
      <c r="C43" s="18">
        <f t="shared" ref="C43:Q43" si="16">SUM(C44:C45)</f>
        <v>0</v>
      </c>
      <c r="D43" s="18">
        <f t="shared" si="16"/>
        <v>0</v>
      </c>
      <c r="E43" s="18">
        <f t="shared" si="16"/>
        <v>2</v>
      </c>
      <c r="F43" s="18">
        <f t="shared" si="16"/>
        <v>0</v>
      </c>
      <c r="G43" s="18">
        <f t="shared" si="16"/>
        <v>0</v>
      </c>
      <c r="H43" s="18">
        <f t="shared" si="16"/>
        <v>2</v>
      </c>
      <c r="I43" s="18">
        <f t="shared" si="16"/>
        <v>0</v>
      </c>
      <c r="J43" s="18">
        <f t="shared" si="16"/>
        <v>0</v>
      </c>
      <c r="K43" s="18">
        <f t="shared" si="16"/>
        <v>2</v>
      </c>
      <c r="L43" s="18">
        <f t="shared" si="16"/>
        <v>0</v>
      </c>
      <c r="M43" s="18">
        <f t="shared" si="16"/>
        <v>0</v>
      </c>
      <c r="N43" s="18">
        <f t="shared" si="16"/>
        <v>2</v>
      </c>
      <c r="O43" s="18">
        <f t="shared" si="16"/>
        <v>0</v>
      </c>
      <c r="P43" s="18">
        <f t="shared" si="16"/>
        <v>0</v>
      </c>
      <c r="Q43" s="18">
        <f t="shared" si="16"/>
        <v>0</v>
      </c>
    </row>
    <row r="44" spans="1:17" s="15" customFormat="1" ht="15.75" x14ac:dyDescent="0.2">
      <c r="A44" s="3" t="s">
        <v>62</v>
      </c>
      <c r="B44" s="29" t="s">
        <v>90</v>
      </c>
      <c r="C44" s="19">
        <v>0</v>
      </c>
      <c r="D44" s="19">
        <v>0</v>
      </c>
      <c r="E44" s="19">
        <v>1</v>
      </c>
      <c r="F44" s="19">
        <v>0</v>
      </c>
      <c r="G44" s="19">
        <v>0</v>
      </c>
      <c r="H44" s="19">
        <v>1</v>
      </c>
      <c r="I44" s="19">
        <v>0</v>
      </c>
      <c r="J44" s="19">
        <v>0</v>
      </c>
      <c r="K44" s="19">
        <v>1</v>
      </c>
      <c r="L44" s="19">
        <v>0</v>
      </c>
      <c r="M44" s="19">
        <v>0</v>
      </c>
      <c r="N44" s="19">
        <v>1</v>
      </c>
      <c r="O44" s="19">
        <v>0</v>
      </c>
      <c r="P44" s="19">
        <v>0</v>
      </c>
      <c r="Q44" s="19">
        <v>0</v>
      </c>
    </row>
    <row r="45" spans="1:17" s="15" customFormat="1" ht="15.75" x14ac:dyDescent="0.2">
      <c r="A45" s="3" t="s">
        <v>63</v>
      </c>
      <c r="B45" s="29" t="s">
        <v>91</v>
      </c>
      <c r="C45" s="19">
        <v>0</v>
      </c>
      <c r="D45" s="19">
        <v>0</v>
      </c>
      <c r="E45" s="19">
        <v>1</v>
      </c>
      <c r="F45" s="19">
        <v>0</v>
      </c>
      <c r="G45" s="19">
        <v>0</v>
      </c>
      <c r="H45" s="19">
        <v>1</v>
      </c>
      <c r="I45" s="19">
        <v>0</v>
      </c>
      <c r="J45" s="19">
        <v>0</v>
      </c>
      <c r="K45" s="19">
        <v>1</v>
      </c>
      <c r="L45" s="19">
        <v>0</v>
      </c>
      <c r="M45" s="19">
        <v>0</v>
      </c>
      <c r="N45" s="19">
        <v>1</v>
      </c>
      <c r="O45" s="19">
        <v>0</v>
      </c>
      <c r="P45" s="19">
        <v>0</v>
      </c>
      <c r="Q45" s="19">
        <v>0</v>
      </c>
    </row>
    <row r="46" spans="1:17" s="15" customFormat="1" ht="15.75" x14ac:dyDescent="0.2">
      <c r="A46" s="3" t="s">
        <v>64</v>
      </c>
      <c r="B46" s="5" t="s">
        <v>65</v>
      </c>
      <c r="C46" s="19">
        <f>C47+C48</f>
        <v>0</v>
      </c>
      <c r="D46" s="19">
        <f t="shared" ref="D46:Q46" si="17">D47+D48</f>
        <v>0</v>
      </c>
      <c r="E46" s="19">
        <f t="shared" si="17"/>
        <v>2</v>
      </c>
      <c r="F46" s="19">
        <f t="shared" si="17"/>
        <v>0</v>
      </c>
      <c r="G46" s="19">
        <f t="shared" si="17"/>
        <v>0</v>
      </c>
      <c r="H46" s="19">
        <f t="shared" si="17"/>
        <v>2</v>
      </c>
      <c r="I46" s="19">
        <f t="shared" si="17"/>
        <v>0</v>
      </c>
      <c r="J46" s="19">
        <f t="shared" si="17"/>
        <v>0</v>
      </c>
      <c r="K46" s="19">
        <f t="shared" si="17"/>
        <v>0</v>
      </c>
      <c r="L46" s="19">
        <f t="shared" si="17"/>
        <v>0</v>
      </c>
      <c r="M46" s="19">
        <f t="shared" si="17"/>
        <v>0</v>
      </c>
      <c r="N46" s="19">
        <f t="shared" si="17"/>
        <v>0</v>
      </c>
      <c r="O46" s="19">
        <f t="shared" si="17"/>
        <v>0</v>
      </c>
      <c r="P46" s="19">
        <f t="shared" si="17"/>
        <v>0</v>
      </c>
      <c r="Q46" s="19">
        <f t="shared" si="17"/>
        <v>2</v>
      </c>
    </row>
    <row r="47" spans="1:17" s="15" customFormat="1" ht="15.75" x14ac:dyDescent="0.2">
      <c r="A47" s="3" t="s">
        <v>66</v>
      </c>
      <c r="B47" s="29" t="s">
        <v>92</v>
      </c>
      <c r="C47" s="19">
        <v>0</v>
      </c>
      <c r="D47" s="19">
        <v>0</v>
      </c>
      <c r="E47" s="19">
        <v>1</v>
      </c>
      <c r="F47" s="19">
        <v>0</v>
      </c>
      <c r="G47" s="19">
        <v>0</v>
      </c>
      <c r="H47" s="19">
        <v>1</v>
      </c>
      <c r="I47" s="19">
        <v>0</v>
      </c>
      <c r="J47" s="19">
        <v>0</v>
      </c>
      <c r="K47" s="19">
        <v>0</v>
      </c>
      <c r="L47" s="18">
        <v>0</v>
      </c>
      <c r="M47" s="19">
        <v>0</v>
      </c>
      <c r="N47" s="19">
        <v>0</v>
      </c>
      <c r="O47" s="19">
        <v>0</v>
      </c>
      <c r="P47" s="19">
        <v>0</v>
      </c>
      <c r="Q47" s="19">
        <v>1</v>
      </c>
    </row>
    <row r="48" spans="1:17" s="15" customFormat="1" ht="15.75" x14ac:dyDescent="0.2">
      <c r="A48" s="3" t="s">
        <v>67</v>
      </c>
      <c r="B48" s="29" t="s">
        <v>93</v>
      </c>
      <c r="C48" s="18">
        <v>0</v>
      </c>
      <c r="D48" s="18">
        <v>0</v>
      </c>
      <c r="E48" s="18">
        <v>1</v>
      </c>
      <c r="F48" s="18">
        <v>0</v>
      </c>
      <c r="G48" s="18">
        <v>0</v>
      </c>
      <c r="H48" s="18">
        <v>1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1</v>
      </c>
    </row>
    <row r="49" spans="1:17" s="15" customFormat="1" ht="15.75" x14ac:dyDescent="0.2">
      <c r="A49" s="3" t="s">
        <v>68</v>
      </c>
      <c r="B49" s="5" t="s">
        <v>69</v>
      </c>
      <c r="C49" s="18">
        <f t="shared" ref="C49:Q49" si="18">SUM(C50:C50)</f>
        <v>0</v>
      </c>
      <c r="D49" s="18">
        <f t="shared" si="18"/>
        <v>0</v>
      </c>
      <c r="E49" s="18">
        <f t="shared" si="18"/>
        <v>1</v>
      </c>
      <c r="F49" s="18">
        <f t="shared" si="18"/>
        <v>0</v>
      </c>
      <c r="G49" s="18">
        <f t="shared" si="18"/>
        <v>0</v>
      </c>
      <c r="H49" s="18">
        <f t="shared" si="18"/>
        <v>1</v>
      </c>
      <c r="I49" s="18">
        <f t="shared" si="18"/>
        <v>0</v>
      </c>
      <c r="J49" s="18">
        <f t="shared" si="18"/>
        <v>0</v>
      </c>
      <c r="K49" s="18">
        <f t="shared" si="18"/>
        <v>0</v>
      </c>
      <c r="L49" s="18">
        <f t="shared" si="18"/>
        <v>0</v>
      </c>
      <c r="M49" s="18">
        <f t="shared" si="18"/>
        <v>0</v>
      </c>
      <c r="N49" s="18">
        <f t="shared" si="18"/>
        <v>0</v>
      </c>
      <c r="O49" s="18">
        <f t="shared" si="18"/>
        <v>0</v>
      </c>
      <c r="P49" s="18">
        <f t="shared" si="18"/>
        <v>0</v>
      </c>
      <c r="Q49" s="18">
        <f t="shared" si="18"/>
        <v>1</v>
      </c>
    </row>
    <row r="50" spans="1:17" s="20" customFormat="1" ht="15.75" x14ac:dyDescent="0.2">
      <c r="A50" s="3" t="s">
        <v>70</v>
      </c>
      <c r="B50" s="29" t="s">
        <v>94</v>
      </c>
      <c r="C50" s="19">
        <v>0</v>
      </c>
      <c r="D50" s="19">
        <v>0</v>
      </c>
      <c r="E50" s="19">
        <v>1</v>
      </c>
      <c r="F50" s="19">
        <v>0</v>
      </c>
      <c r="G50" s="19">
        <v>0</v>
      </c>
      <c r="H50" s="19">
        <v>1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1</v>
      </c>
    </row>
    <row r="51" spans="1:17" s="15" customFormat="1" ht="15.75" x14ac:dyDescent="0.25">
      <c r="A51" s="6" t="s">
        <v>71</v>
      </c>
      <c r="B51" s="7" t="s">
        <v>72</v>
      </c>
      <c r="C51" s="17">
        <f t="shared" ref="C51:Q51" si="19">SUM(C52:C54)</f>
        <v>0</v>
      </c>
      <c r="D51" s="17">
        <f t="shared" si="19"/>
        <v>0</v>
      </c>
      <c r="E51" s="17">
        <f t="shared" si="19"/>
        <v>3</v>
      </c>
      <c r="F51" s="17">
        <f t="shared" si="19"/>
        <v>0</v>
      </c>
      <c r="G51" s="17">
        <f t="shared" si="19"/>
        <v>0</v>
      </c>
      <c r="H51" s="17">
        <f t="shared" si="19"/>
        <v>3</v>
      </c>
      <c r="I51" s="17">
        <f t="shared" si="19"/>
        <v>0</v>
      </c>
      <c r="J51" s="17">
        <f t="shared" si="19"/>
        <v>0</v>
      </c>
      <c r="K51" s="17">
        <f t="shared" si="19"/>
        <v>3</v>
      </c>
      <c r="L51" s="17">
        <f t="shared" si="19"/>
        <v>0</v>
      </c>
      <c r="M51" s="17">
        <f t="shared" si="19"/>
        <v>0</v>
      </c>
      <c r="N51" s="17">
        <f t="shared" si="19"/>
        <v>3</v>
      </c>
      <c r="O51" s="17">
        <f t="shared" si="19"/>
        <v>0</v>
      </c>
      <c r="P51" s="17">
        <f t="shared" si="19"/>
        <v>0</v>
      </c>
      <c r="Q51" s="17">
        <f t="shared" si="19"/>
        <v>0</v>
      </c>
    </row>
    <row r="52" spans="1:17" s="15" customFormat="1" ht="15.75" x14ac:dyDescent="0.25">
      <c r="A52" s="8" t="s">
        <v>73</v>
      </c>
      <c r="B52" s="26" t="s">
        <v>95</v>
      </c>
      <c r="C52" s="17">
        <v>0</v>
      </c>
      <c r="D52" s="17">
        <v>0</v>
      </c>
      <c r="E52" s="17">
        <v>1</v>
      </c>
      <c r="F52" s="17">
        <v>0</v>
      </c>
      <c r="G52" s="17">
        <v>0</v>
      </c>
      <c r="H52" s="17">
        <v>1</v>
      </c>
      <c r="I52" s="17">
        <v>0</v>
      </c>
      <c r="J52" s="17">
        <v>0</v>
      </c>
      <c r="K52" s="17">
        <v>1</v>
      </c>
      <c r="L52" s="17">
        <v>0</v>
      </c>
      <c r="M52" s="17">
        <v>0</v>
      </c>
      <c r="N52" s="17">
        <v>1</v>
      </c>
      <c r="O52" s="19">
        <v>0</v>
      </c>
      <c r="P52" s="19">
        <v>0</v>
      </c>
      <c r="Q52" s="19">
        <v>0</v>
      </c>
    </row>
    <row r="53" spans="1:17" s="15" customFormat="1" ht="15.75" x14ac:dyDescent="0.25">
      <c r="A53" s="8" t="s">
        <v>74</v>
      </c>
      <c r="B53" s="26" t="s">
        <v>96</v>
      </c>
      <c r="C53" s="17">
        <v>0</v>
      </c>
      <c r="D53" s="17">
        <v>0</v>
      </c>
      <c r="E53" s="17">
        <v>1</v>
      </c>
      <c r="F53" s="17">
        <v>0</v>
      </c>
      <c r="G53" s="17">
        <v>0</v>
      </c>
      <c r="H53" s="17">
        <v>1</v>
      </c>
      <c r="I53" s="17">
        <v>0</v>
      </c>
      <c r="J53" s="17">
        <v>0</v>
      </c>
      <c r="K53" s="17">
        <v>1</v>
      </c>
      <c r="L53" s="17">
        <v>0</v>
      </c>
      <c r="M53" s="17">
        <v>0</v>
      </c>
      <c r="N53" s="17">
        <v>1</v>
      </c>
      <c r="O53" s="17">
        <v>0</v>
      </c>
      <c r="P53" s="17">
        <v>0</v>
      </c>
      <c r="Q53" s="17">
        <v>0</v>
      </c>
    </row>
    <row r="54" spans="1:17" s="15" customFormat="1" ht="15.75" x14ac:dyDescent="0.25">
      <c r="A54" s="8" t="s">
        <v>75</v>
      </c>
      <c r="B54" s="26" t="s">
        <v>97</v>
      </c>
      <c r="C54" s="17">
        <v>0</v>
      </c>
      <c r="D54" s="17">
        <v>0</v>
      </c>
      <c r="E54" s="17">
        <v>1</v>
      </c>
      <c r="F54" s="17">
        <v>0</v>
      </c>
      <c r="G54" s="17">
        <v>0</v>
      </c>
      <c r="H54" s="17">
        <v>1</v>
      </c>
      <c r="I54" s="17">
        <v>0</v>
      </c>
      <c r="J54" s="17">
        <v>0</v>
      </c>
      <c r="K54" s="17">
        <v>1</v>
      </c>
      <c r="L54" s="17">
        <v>0</v>
      </c>
      <c r="M54" s="17">
        <v>0</v>
      </c>
      <c r="N54" s="17">
        <v>1</v>
      </c>
      <c r="O54" s="19">
        <v>0</v>
      </c>
      <c r="P54" s="19">
        <v>0</v>
      </c>
      <c r="Q54" s="19">
        <v>0</v>
      </c>
    </row>
    <row r="55" spans="1:17" ht="15.75" x14ac:dyDescent="0.25">
      <c r="A55" s="6" t="s">
        <v>98</v>
      </c>
      <c r="B55" s="7" t="s">
        <v>100</v>
      </c>
      <c r="C55" s="17">
        <f>SUM(C56:C57)</f>
        <v>0</v>
      </c>
      <c r="D55" s="17">
        <f t="shared" ref="D55:Q55" si="20">SUM(D56:D57)</f>
        <v>0</v>
      </c>
      <c r="E55" s="17">
        <f t="shared" si="20"/>
        <v>2</v>
      </c>
      <c r="F55" s="17">
        <f t="shared" si="20"/>
        <v>0</v>
      </c>
      <c r="G55" s="17">
        <f t="shared" si="20"/>
        <v>0</v>
      </c>
      <c r="H55" s="17">
        <f t="shared" si="20"/>
        <v>2</v>
      </c>
      <c r="I55" s="17">
        <f t="shared" si="20"/>
        <v>0</v>
      </c>
      <c r="J55" s="17">
        <f t="shared" si="20"/>
        <v>0</v>
      </c>
      <c r="K55" s="17">
        <f t="shared" si="20"/>
        <v>2</v>
      </c>
      <c r="L55" s="17">
        <f t="shared" si="20"/>
        <v>0</v>
      </c>
      <c r="M55" s="17">
        <f t="shared" si="20"/>
        <v>0</v>
      </c>
      <c r="N55" s="17">
        <f t="shared" si="20"/>
        <v>2</v>
      </c>
      <c r="O55" s="17">
        <f t="shared" si="20"/>
        <v>0</v>
      </c>
      <c r="P55" s="17">
        <f t="shared" si="20"/>
        <v>0</v>
      </c>
      <c r="Q55" s="17">
        <f t="shared" si="20"/>
        <v>0</v>
      </c>
    </row>
    <row r="56" spans="1:17" ht="15.75" x14ac:dyDescent="0.25">
      <c r="A56" s="8" t="s">
        <v>99</v>
      </c>
      <c r="B56" s="26" t="s">
        <v>101</v>
      </c>
      <c r="C56" s="17">
        <v>0</v>
      </c>
      <c r="D56" s="17">
        <v>0</v>
      </c>
      <c r="E56" s="17">
        <v>1</v>
      </c>
      <c r="F56" s="17">
        <v>0</v>
      </c>
      <c r="G56" s="17">
        <v>0</v>
      </c>
      <c r="H56" s="17">
        <v>1</v>
      </c>
      <c r="I56" s="17">
        <v>0</v>
      </c>
      <c r="J56" s="17">
        <v>0</v>
      </c>
      <c r="K56" s="17">
        <v>1</v>
      </c>
      <c r="L56" s="17">
        <v>0</v>
      </c>
      <c r="M56" s="17">
        <v>0</v>
      </c>
      <c r="N56" s="17">
        <v>1</v>
      </c>
      <c r="O56" s="19">
        <v>0</v>
      </c>
      <c r="P56" s="19">
        <v>0</v>
      </c>
      <c r="Q56" s="19">
        <v>0</v>
      </c>
    </row>
    <row r="57" spans="1:17" ht="15.75" x14ac:dyDescent="0.25">
      <c r="A57" s="8" t="s">
        <v>102</v>
      </c>
      <c r="B57" s="26" t="s">
        <v>103</v>
      </c>
      <c r="C57" s="17">
        <v>0</v>
      </c>
      <c r="D57" s="17">
        <v>0</v>
      </c>
      <c r="E57" s="17">
        <v>1</v>
      </c>
      <c r="F57" s="17">
        <v>0</v>
      </c>
      <c r="G57" s="17">
        <v>0</v>
      </c>
      <c r="H57" s="17">
        <v>1</v>
      </c>
      <c r="I57" s="17">
        <v>0</v>
      </c>
      <c r="J57" s="17">
        <v>0</v>
      </c>
      <c r="K57" s="17">
        <v>1</v>
      </c>
      <c r="L57" s="17">
        <v>0</v>
      </c>
      <c r="M57" s="17">
        <v>0</v>
      </c>
      <c r="N57" s="17">
        <v>1</v>
      </c>
      <c r="O57" s="19">
        <v>0</v>
      </c>
      <c r="P57" s="19">
        <v>0</v>
      </c>
      <c r="Q57" s="19">
        <v>0</v>
      </c>
    </row>
    <row r="58" spans="1:17" ht="15.75" x14ac:dyDescent="0.25">
      <c r="A58" s="6" t="s">
        <v>104</v>
      </c>
      <c r="B58" s="7" t="s">
        <v>106</v>
      </c>
      <c r="C58" s="17">
        <f t="shared" ref="C58:Q58" si="21">SUM(C59:C59)</f>
        <v>0</v>
      </c>
      <c r="D58" s="17">
        <f t="shared" si="21"/>
        <v>0</v>
      </c>
      <c r="E58" s="17">
        <f t="shared" si="21"/>
        <v>1</v>
      </c>
      <c r="F58" s="17">
        <f t="shared" si="21"/>
        <v>0</v>
      </c>
      <c r="G58" s="17">
        <f t="shared" si="21"/>
        <v>0</v>
      </c>
      <c r="H58" s="17">
        <f t="shared" si="21"/>
        <v>0</v>
      </c>
      <c r="I58" s="17">
        <f t="shared" si="21"/>
        <v>0</v>
      </c>
      <c r="J58" s="17">
        <f t="shared" si="21"/>
        <v>0</v>
      </c>
      <c r="K58" s="17">
        <f t="shared" si="21"/>
        <v>0</v>
      </c>
      <c r="L58" s="17">
        <f t="shared" si="21"/>
        <v>0</v>
      </c>
      <c r="M58" s="17">
        <f t="shared" si="21"/>
        <v>0</v>
      </c>
      <c r="N58" s="17">
        <f t="shared" si="21"/>
        <v>0</v>
      </c>
      <c r="O58" s="17">
        <f t="shared" si="21"/>
        <v>0</v>
      </c>
      <c r="P58" s="17">
        <f t="shared" si="21"/>
        <v>0</v>
      </c>
      <c r="Q58" s="17">
        <f t="shared" si="21"/>
        <v>0</v>
      </c>
    </row>
    <row r="59" spans="1:17" ht="15.75" x14ac:dyDescent="0.25">
      <c r="A59" s="8" t="s">
        <v>105</v>
      </c>
      <c r="B59" s="26" t="s">
        <v>107</v>
      </c>
      <c r="C59" s="17">
        <v>0</v>
      </c>
      <c r="D59" s="17">
        <v>0</v>
      </c>
      <c r="E59" s="17">
        <v>1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9">
        <v>0</v>
      </c>
      <c r="P59" s="19">
        <v>0</v>
      </c>
      <c r="Q59" s="19">
        <v>0</v>
      </c>
    </row>
    <row r="60" spans="1:17" ht="15.75" x14ac:dyDescent="0.25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4"/>
      <c r="P60" s="34"/>
      <c r="Q60" s="34"/>
    </row>
    <row r="61" spans="1:17" ht="15.75" x14ac:dyDescent="0.25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4"/>
      <c r="P61" s="34"/>
      <c r="Q61" s="34"/>
    </row>
    <row r="62" spans="1:17" x14ac:dyDescent="0.2">
      <c r="A62" s="13"/>
      <c r="B62" s="21"/>
    </row>
    <row r="63" spans="1:17" ht="20.25" x14ac:dyDescent="0.2">
      <c r="B63" s="40" t="s">
        <v>84</v>
      </c>
      <c r="C63" s="35"/>
      <c r="D63" s="36"/>
      <c r="E63" s="36"/>
      <c r="F63" s="36"/>
      <c r="G63" s="35"/>
      <c r="H63" s="36"/>
      <c r="I63" s="35"/>
      <c r="J63" s="35" t="s">
        <v>76</v>
      </c>
      <c r="K63" s="35"/>
      <c r="L63" s="35"/>
    </row>
    <row r="64" spans="1:17" ht="20.25" x14ac:dyDescent="0.2">
      <c r="B64" s="40"/>
      <c r="C64" s="35"/>
      <c r="D64" s="36"/>
      <c r="E64" s="36"/>
      <c r="F64" s="36"/>
      <c r="G64" s="35"/>
      <c r="H64" s="36"/>
      <c r="I64" s="35"/>
      <c r="J64" s="35"/>
      <c r="K64" s="35"/>
      <c r="L64" s="35"/>
    </row>
    <row r="65" spans="1:12" ht="20.25" x14ac:dyDescent="0.2"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</row>
    <row r="66" spans="1:12" ht="20.25" x14ac:dyDescent="0.2">
      <c r="A66" s="22"/>
      <c r="B66" s="41" t="s">
        <v>77</v>
      </c>
      <c r="C66" s="37"/>
      <c r="D66" s="36"/>
      <c r="E66" s="36"/>
      <c r="F66" s="36"/>
      <c r="G66" s="37"/>
      <c r="H66" s="36"/>
      <c r="I66" s="36"/>
      <c r="J66" s="37" t="s">
        <v>78</v>
      </c>
      <c r="K66" s="36"/>
      <c r="L66" s="36"/>
    </row>
    <row r="67" spans="1:12" ht="20.25" x14ac:dyDescent="0.2">
      <c r="A67" s="22"/>
      <c r="B67" s="41"/>
      <c r="C67" s="37"/>
      <c r="D67" s="36"/>
      <c r="E67" s="36"/>
      <c r="F67" s="36"/>
      <c r="G67" s="37"/>
      <c r="H67" s="36"/>
      <c r="I67" s="36"/>
      <c r="J67" s="37"/>
      <c r="K67" s="36"/>
      <c r="L67" s="36"/>
    </row>
    <row r="68" spans="1:12" ht="15" customHeight="1" x14ac:dyDescent="0.2">
      <c r="A68" s="23"/>
      <c r="B68" s="38"/>
      <c r="C68" s="36"/>
      <c r="D68" s="36"/>
      <c r="E68" s="36"/>
      <c r="F68" s="36"/>
      <c r="G68" s="36"/>
      <c r="H68" s="36"/>
      <c r="I68" s="36"/>
      <c r="J68" s="36"/>
      <c r="K68" s="36"/>
      <c r="L68" s="36"/>
    </row>
    <row r="69" spans="1:12" ht="20.25" x14ac:dyDescent="0.2">
      <c r="B69" s="38" t="s">
        <v>79</v>
      </c>
      <c r="C69" s="36"/>
      <c r="D69" s="36"/>
      <c r="E69" s="36"/>
      <c r="F69" s="36"/>
      <c r="G69" s="36"/>
      <c r="H69" s="36"/>
      <c r="I69" s="37"/>
      <c r="J69" s="36" t="s">
        <v>80</v>
      </c>
      <c r="K69" s="37"/>
      <c r="L69" s="37"/>
    </row>
    <row r="70" spans="1:12" ht="20.25" x14ac:dyDescent="0.2">
      <c r="B70" s="38"/>
      <c r="C70" s="36"/>
      <c r="D70" s="36"/>
      <c r="E70" s="36"/>
      <c r="F70" s="36"/>
      <c r="G70" s="36"/>
      <c r="H70" s="36"/>
      <c r="I70" s="37"/>
      <c r="J70" s="36"/>
      <c r="K70" s="37"/>
      <c r="L70" s="37"/>
    </row>
    <row r="71" spans="1:12" ht="20.25" x14ac:dyDescent="0.2">
      <c r="B71" s="38"/>
      <c r="C71" s="36"/>
      <c r="D71" s="36"/>
      <c r="E71" s="36"/>
      <c r="F71" s="36"/>
      <c r="G71" s="36"/>
      <c r="H71" s="36"/>
      <c r="I71" s="36"/>
      <c r="J71" s="36"/>
      <c r="K71" s="36"/>
      <c r="L71" s="36"/>
    </row>
    <row r="72" spans="1:12" ht="20.25" x14ac:dyDescent="0.2">
      <c r="B72" s="38" t="s">
        <v>81</v>
      </c>
      <c r="C72" s="36"/>
      <c r="D72" s="36"/>
      <c r="E72" s="36"/>
      <c r="F72" s="36"/>
      <c r="G72" s="36"/>
      <c r="H72" s="36"/>
      <c r="I72" s="36"/>
      <c r="J72" s="36" t="s">
        <v>82</v>
      </c>
      <c r="K72" s="36"/>
      <c r="L72" s="36"/>
    </row>
    <row r="73" spans="1:12" ht="20.25" x14ac:dyDescent="0.2">
      <c r="B73" s="38"/>
      <c r="C73" s="36"/>
      <c r="D73" s="36"/>
      <c r="E73" s="36"/>
      <c r="F73" s="36"/>
      <c r="G73" s="36"/>
      <c r="H73" s="36"/>
      <c r="I73" s="36"/>
      <c r="J73" s="36"/>
      <c r="K73" s="36"/>
      <c r="L73" s="36"/>
    </row>
    <row r="74" spans="1:12" ht="20.25" x14ac:dyDescent="0.2">
      <c r="B74" s="39"/>
      <c r="C74" s="36"/>
      <c r="D74" s="36"/>
      <c r="E74" s="36"/>
      <c r="F74" s="36"/>
      <c r="G74" s="36"/>
      <c r="H74" s="36"/>
      <c r="I74" s="36"/>
      <c r="J74" s="36"/>
      <c r="K74" s="36"/>
      <c r="L74" s="36"/>
    </row>
    <row r="75" spans="1:12" ht="20.25" x14ac:dyDescent="0.2">
      <c r="B75" s="38" t="s">
        <v>108</v>
      </c>
      <c r="C75" s="36"/>
      <c r="D75" s="36"/>
      <c r="E75" s="36"/>
      <c r="F75" s="36"/>
      <c r="G75" s="36"/>
      <c r="H75" s="36"/>
      <c r="I75" s="36"/>
      <c r="J75" s="36" t="s">
        <v>109</v>
      </c>
      <c r="K75" s="36"/>
      <c r="L75" s="36"/>
    </row>
    <row r="76" spans="1:12" ht="20.25" x14ac:dyDescent="0.2">
      <c r="B76" s="39"/>
      <c r="C76" s="36"/>
      <c r="D76" s="36"/>
      <c r="E76" s="36"/>
      <c r="F76" s="36"/>
      <c r="G76" s="36"/>
      <c r="H76" s="36"/>
      <c r="I76" s="36"/>
      <c r="J76" s="36"/>
      <c r="K76" s="36"/>
      <c r="L76" s="36"/>
    </row>
    <row r="77" spans="1:12" ht="20.25" x14ac:dyDescent="0.2">
      <c r="B77" s="39"/>
      <c r="C77" s="36"/>
      <c r="D77" s="36"/>
      <c r="E77" s="36"/>
      <c r="F77" s="36"/>
      <c r="G77" s="36"/>
      <c r="H77" s="36"/>
      <c r="I77" s="36"/>
      <c r="J77" s="36"/>
      <c r="K77" s="36"/>
      <c r="L77" s="36"/>
    </row>
  </sheetData>
  <mergeCells count="12">
    <mergeCell ref="O8:Q9"/>
    <mergeCell ref="A7:B7"/>
    <mergeCell ref="A8:A10"/>
    <mergeCell ref="B8:B10"/>
    <mergeCell ref="A5:N5"/>
    <mergeCell ref="C8:H8"/>
    <mergeCell ref="I8:N8"/>
    <mergeCell ref="C9:E9"/>
    <mergeCell ref="F9:H9"/>
    <mergeCell ref="I9:K9"/>
    <mergeCell ref="L9:N9"/>
    <mergeCell ref="B6:M6"/>
  </mergeCells>
  <pageMargins left="0.19685039370078741" right="0.19685039370078741" top="0.59055118110236227" bottom="0.39370078740157483" header="0.51181102362204722" footer="0.19685039370078741"/>
  <pageSetup paperSize="9" scale="53" fitToHeight="3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1.1 2кв</vt:lpstr>
      <vt:lpstr>'1.1 2кв'!Заголовки_для_печати</vt:lpstr>
      <vt:lpstr>'1.1 2кв'!Область_печати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Verbickii Maksim Vladimirovich;Usov Alexey Petrovich</dc:creator>
  <cp:lastModifiedBy>Максим Г. Галкин</cp:lastModifiedBy>
  <cp:lastPrinted>2018-05-08T07:46:08Z</cp:lastPrinted>
  <dcterms:created xsi:type="dcterms:W3CDTF">1996-10-08T23:32:33Z</dcterms:created>
  <dcterms:modified xsi:type="dcterms:W3CDTF">2021-01-26T09:36:45Z</dcterms:modified>
</cp:coreProperties>
</file>