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75" yWindow="-60" windowWidth="19335" windowHeight="1240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30" i="1"/>
  <c r="E31"/>
  <c r="E32"/>
  <c r="E33"/>
  <c r="E34"/>
  <c r="E35"/>
  <c r="E38"/>
  <c r="E39"/>
  <c r="E40"/>
  <c r="E41"/>
  <c r="E42"/>
  <c r="E43"/>
  <c r="E44"/>
  <c r="E46"/>
  <c r="E47"/>
  <c r="E48"/>
  <c r="E49"/>
  <c r="E52"/>
  <c r="E53"/>
  <c r="E54"/>
  <c r="E55"/>
  <c r="E56"/>
  <c r="E57"/>
  <c r="E60"/>
  <c r="E61"/>
  <c r="E62"/>
  <c r="E63"/>
  <c r="E64"/>
  <c r="E65"/>
  <c r="E66"/>
  <c r="E68"/>
  <c r="E69"/>
  <c r="E70"/>
  <c r="E71"/>
  <c r="E74"/>
  <c r="E75"/>
  <c r="E76"/>
  <c r="E77"/>
  <c r="E78"/>
  <c r="E79"/>
  <c r="E82"/>
  <c r="E83"/>
  <c r="E84"/>
  <c r="E85"/>
  <c r="E86"/>
  <c r="E87"/>
  <c r="E88"/>
  <c r="E90"/>
  <c r="E91"/>
  <c r="E92"/>
  <c r="E93"/>
  <c r="E96"/>
  <c r="E97"/>
  <c r="E98"/>
  <c r="E99"/>
  <c r="E100"/>
  <c r="E101"/>
  <c r="E104"/>
  <c r="E105"/>
  <c r="E106"/>
  <c r="E107"/>
  <c r="E108"/>
  <c r="E109"/>
  <c r="E110"/>
  <c r="E112"/>
  <c r="E113"/>
  <c r="E114"/>
  <c r="E115"/>
  <c r="P27"/>
  <c r="O27"/>
  <c r="Q27" s="1"/>
  <c r="P26"/>
  <c r="O26"/>
  <c r="Q26" s="1"/>
  <c r="P25"/>
  <c r="O25"/>
  <c r="Q25" s="1"/>
  <c r="P24"/>
  <c r="O24"/>
  <c r="Q24" s="1"/>
  <c r="P22"/>
  <c r="O22"/>
  <c r="Q22" s="1"/>
  <c r="P21"/>
  <c r="O21"/>
  <c r="Q21" s="1"/>
  <c r="P20"/>
  <c r="O20"/>
  <c r="Q20" s="1"/>
  <c r="P19"/>
  <c r="O19"/>
  <c r="Q19" s="1"/>
  <c r="P18"/>
  <c r="O18"/>
  <c r="Q18" s="1"/>
  <c r="P17"/>
  <c r="O17"/>
  <c r="Q17" s="1"/>
  <c r="P16"/>
  <c r="O16"/>
  <c r="Q16" s="1"/>
  <c r="P13"/>
  <c r="O13"/>
  <c r="Q13" s="1"/>
  <c r="P12"/>
  <c r="O12"/>
  <c r="Q12" s="1"/>
  <c r="P11"/>
  <c r="O11"/>
  <c r="Q11" s="1"/>
  <c r="P10"/>
  <c r="O10"/>
  <c r="Q10" s="1"/>
  <c r="P9"/>
  <c r="O9"/>
  <c r="Q9" s="1"/>
  <c r="P8"/>
  <c r="O8"/>
  <c r="Q8" s="1"/>
  <c r="M27"/>
  <c r="L27"/>
  <c r="N27" s="1"/>
  <c r="M26"/>
  <c r="L26"/>
  <c r="N26" s="1"/>
  <c r="M25"/>
  <c r="L25"/>
  <c r="N25" s="1"/>
  <c r="M24"/>
  <c r="L24"/>
  <c r="N24" s="1"/>
  <c r="M22"/>
  <c r="L22"/>
  <c r="N22" s="1"/>
  <c r="M21"/>
  <c r="L21"/>
  <c r="N21" s="1"/>
  <c r="M20"/>
  <c r="L20"/>
  <c r="N20" s="1"/>
  <c r="M19"/>
  <c r="L19"/>
  <c r="N19" s="1"/>
  <c r="M18"/>
  <c r="L18"/>
  <c r="N18" s="1"/>
  <c r="M17"/>
  <c r="L17"/>
  <c r="N17" s="1"/>
  <c r="M16"/>
  <c r="L16"/>
  <c r="N16" s="1"/>
  <c r="M13"/>
  <c r="L13"/>
  <c r="N13" s="1"/>
  <c r="M12"/>
  <c r="L12"/>
  <c r="M11"/>
  <c r="L11"/>
  <c r="N11" s="1"/>
  <c r="M10"/>
  <c r="L10"/>
  <c r="N10" s="1"/>
  <c r="M9"/>
  <c r="L9"/>
  <c r="N9" s="1"/>
  <c r="M8"/>
  <c r="N8" s="1"/>
  <c r="L8"/>
  <c r="J27"/>
  <c r="I27"/>
  <c r="K27" s="1"/>
  <c r="J26"/>
  <c r="I26"/>
  <c r="K26" s="1"/>
  <c r="J25"/>
  <c r="I25"/>
  <c r="K25" s="1"/>
  <c r="J24"/>
  <c r="I24"/>
  <c r="K24" s="1"/>
  <c r="J22"/>
  <c r="I22"/>
  <c r="K22" s="1"/>
  <c r="J21"/>
  <c r="I21"/>
  <c r="K21" s="1"/>
  <c r="J20"/>
  <c r="I20"/>
  <c r="K20" s="1"/>
  <c r="J19"/>
  <c r="I19"/>
  <c r="K19" s="1"/>
  <c r="J18"/>
  <c r="I18"/>
  <c r="K18" s="1"/>
  <c r="J17"/>
  <c r="I17"/>
  <c r="K17" s="1"/>
  <c r="J16"/>
  <c r="I16"/>
  <c r="K16" s="1"/>
  <c r="J13"/>
  <c r="I13"/>
  <c r="K13" s="1"/>
  <c r="J12"/>
  <c r="I12"/>
  <c r="K12" s="1"/>
  <c r="J11"/>
  <c r="I11"/>
  <c r="K11" s="1"/>
  <c r="J10"/>
  <c r="I10"/>
  <c r="K10" s="1"/>
  <c r="J9"/>
  <c r="I9"/>
  <c r="K9" s="1"/>
  <c r="J8"/>
  <c r="I8"/>
  <c r="K8" s="1"/>
  <c r="G27"/>
  <c r="F27"/>
  <c r="H27" s="1"/>
  <c r="G26"/>
  <c r="F26"/>
  <c r="H26" s="1"/>
  <c r="G25"/>
  <c r="F25"/>
  <c r="H25" s="1"/>
  <c r="G24"/>
  <c r="F24"/>
  <c r="H24" s="1"/>
  <c r="G22"/>
  <c r="F22"/>
  <c r="H22" s="1"/>
  <c r="G21"/>
  <c r="F21"/>
  <c r="H21" s="1"/>
  <c r="G20"/>
  <c r="F20"/>
  <c r="H20" s="1"/>
  <c r="G19"/>
  <c r="F19"/>
  <c r="H19" s="1"/>
  <c r="G18"/>
  <c r="F18"/>
  <c r="H18" s="1"/>
  <c r="G17"/>
  <c r="F17"/>
  <c r="G16"/>
  <c r="F16"/>
  <c r="H16" s="1"/>
  <c r="G13"/>
  <c r="F13"/>
  <c r="G12"/>
  <c r="F12"/>
  <c r="H12" s="1"/>
  <c r="G11"/>
  <c r="F11"/>
  <c r="H11" s="1"/>
  <c r="G10"/>
  <c r="F10"/>
  <c r="H10" s="1"/>
  <c r="G9"/>
  <c r="F9"/>
  <c r="H9" s="1"/>
  <c r="G8"/>
  <c r="F8"/>
  <c r="H8" s="1"/>
  <c r="D17"/>
  <c r="D9"/>
  <c r="D10"/>
  <c r="D11"/>
  <c r="D12"/>
  <c r="D13"/>
  <c r="D16"/>
  <c r="D18"/>
  <c r="D19"/>
  <c r="D20"/>
  <c r="D21"/>
  <c r="D22"/>
  <c r="D24"/>
  <c r="D25"/>
  <c r="D26"/>
  <c r="D27"/>
  <c r="C9"/>
  <c r="E9" s="1"/>
  <c r="C10"/>
  <c r="E10" s="1"/>
  <c r="C11"/>
  <c r="E11" s="1"/>
  <c r="C12"/>
  <c r="E12" s="1"/>
  <c r="C13"/>
  <c r="E13" s="1"/>
  <c r="C16"/>
  <c r="E16" s="1"/>
  <c r="C17"/>
  <c r="E17" s="1"/>
  <c r="C18"/>
  <c r="E18" s="1"/>
  <c r="C19"/>
  <c r="E19" s="1"/>
  <c r="C20"/>
  <c r="E20" s="1"/>
  <c r="C21"/>
  <c r="E21" s="1"/>
  <c r="C22"/>
  <c r="E22" s="1"/>
  <c r="C24"/>
  <c r="E24" s="1"/>
  <c r="C25"/>
  <c r="E25" s="1"/>
  <c r="C26"/>
  <c r="E26" s="1"/>
  <c r="C27"/>
  <c r="E27" s="1"/>
  <c r="P529"/>
  <c r="O529"/>
  <c r="Q529" s="1"/>
  <c r="M529"/>
  <c r="L529"/>
  <c r="N529" s="1"/>
  <c r="J529"/>
  <c r="I529"/>
  <c r="K529" s="1"/>
  <c r="G529"/>
  <c r="F529"/>
  <c r="H529" s="1"/>
  <c r="D529"/>
  <c r="C529"/>
  <c r="P507"/>
  <c r="O507"/>
  <c r="Q507" s="1"/>
  <c r="M507"/>
  <c r="L507"/>
  <c r="N507" s="1"/>
  <c r="J507"/>
  <c r="I507"/>
  <c r="K507" s="1"/>
  <c r="G507"/>
  <c r="F507"/>
  <c r="H507" s="1"/>
  <c r="D507"/>
  <c r="C507"/>
  <c r="P485"/>
  <c r="O485"/>
  <c r="Q485" s="1"/>
  <c r="M485"/>
  <c r="L485"/>
  <c r="N485" s="1"/>
  <c r="J485"/>
  <c r="I485"/>
  <c r="K485" s="1"/>
  <c r="G485"/>
  <c r="F485"/>
  <c r="H485" s="1"/>
  <c r="D485"/>
  <c r="C485"/>
  <c r="P463"/>
  <c r="O463"/>
  <c r="Q463" s="1"/>
  <c r="M463"/>
  <c r="L463"/>
  <c r="N463" s="1"/>
  <c r="J463"/>
  <c r="I463"/>
  <c r="K463" s="1"/>
  <c r="G463"/>
  <c r="F463"/>
  <c r="H463" s="1"/>
  <c r="D463"/>
  <c r="C463"/>
  <c r="P441"/>
  <c r="O441"/>
  <c r="Q441" s="1"/>
  <c r="M441"/>
  <c r="L441"/>
  <c r="N441" s="1"/>
  <c r="J441"/>
  <c r="I441"/>
  <c r="K441" s="1"/>
  <c r="G441"/>
  <c r="F441"/>
  <c r="H441" s="1"/>
  <c r="D441"/>
  <c r="C441"/>
  <c r="P419"/>
  <c r="O419"/>
  <c r="Q419" s="1"/>
  <c r="M419"/>
  <c r="L419"/>
  <c r="N419" s="1"/>
  <c r="J419"/>
  <c r="I419"/>
  <c r="K419" s="1"/>
  <c r="G419"/>
  <c r="F419"/>
  <c r="H419" s="1"/>
  <c r="D419"/>
  <c r="C419"/>
  <c r="P397"/>
  <c r="O397"/>
  <c r="Q397" s="1"/>
  <c r="M397"/>
  <c r="L397"/>
  <c r="N397" s="1"/>
  <c r="J397"/>
  <c r="I397"/>
  <c r="K397" s="1"/>
  <c r="G397"/>
  <c r="F397"/>
  <c r="H397" s="1"/>
  <c r="D397"/>
  <c r="C397"/>
  <c r="P375"/>
  <c r="O375"/>
  <c r="Q375" s="1"/>
  <c r="M375"/>
  <c r="L375"/>
  <c r="N375" s="1"/>
  <c r="J375"/>
  <c r="I375"/>
  <c r="K375" s="1"/>
  <c r="G375"/>
  <c r="F375"/>
  <c r="H375" s="1"/>
  <c r="D375"/>
  <c r="C375"/>
  <c r="P353"/>
  <c r="O353"/>
  <c r="Q353" s="1"/>
  <c r="M353"/>
  <c r="L353"/>
  <c r="N353" s="1"/>
  <c r="J353"/>
  <c r="I353"/>
  <c r="K353" s="1"/>
  <c r="G353"/>
  <c r="F353"/>
  <c r="D353"/>
  <c r="C353"/>
  <c r="P331"/>
  <c r="O331"/>
  <c r="Q331" s="1"/>
  <c r="M331"/>
  <c r="L331"/>
  <c r="N331" s="1"/>
  <c r="J331"/>
  <c r="I331"/>
  <c r="K331" s="1"/>
  <c r="G331"/>
  <c r="F331"/>
  <c r="H331" s="1"/>
  <c r="D331"/>
  <c r="C331"/>
  <c r="E331" s="1"/>
  <c r="P309"/>
  <c r="O309"/>
  <c r="Q309" s="1"/>
  <c r="M309"/>
  <c r="L309"/>
  <c r="N309" s="1"/>
  <c r="J309"/>
  <c r="I309"/>
  <c r="K309" s="1"/>
  <c r="G309"/>
  <c r="F309"/>
  <c r="D309"/>
  <c r="C309"/>
  <c r="P287"/>
  <c r="O287"/>
  <c r="M287"/>
  <c r="L287"/>
  <c r="N287" s="1"/>
  <c r="J287"/>
  <c r="I287"/>
  <c r="K287" s="1"/>
  <c r="G287"/>
  <c r="F287"/>
  <c r="H287" s="1"/>
  <c r="D287"/>
  <c r="C287"/>
  <c r="P265"/>
  <c r="O265"/>
  <c r="Q265" s="1"/>
  <c r="M265"/>
  <c r="L265"/>
  <c r="N265" s="1"/>
  <c r="J265"/>
  <c r="I265"/>
  <c r="K265" s="1"/>
  <c r="G265"/>
  <c r="F265"/>
  <c r="H265" s="1"/>
  <c r="D265"/>
  <c r="C265"/>
  <c r="P243"/>
  <c r="O243"/>
  <c r="Q243" s="1"/>
  <c r="M243"/>
  <c r="L243"/>
  <c r="N243" s="1"/>
  <c r="J243"/>
  <c r="I243"/>
  <c r="K243" s="1"/>
  <c r="G243"/>
  <c r="F243"/>
  <c r="D243"/>
  <c r="C243"/>
  <c r="P221"/>
  <c r="O221"/>
  <c r="Q221" s="1"/>
  <c r="M221"/>
  <c r="L221"/>
  <c r="N221" s="1"/>
  <c r="J221"/>
  <c r="I221"/>
  <c r="K221" s="1"/>
  <c r="G221"/>
  <c r="F221"/>
  <c r="H221" s="1"/>
  <c r="D221"/>
  <c r="C221"/>
  <c r="E221" s="1"/>
  <c r="P199"/>
  <c r="O199"/>
  <c r="Q199" s="1"/>
  <c r="M199"/>
  <c r="L199"/>
  <c r="N199" s="1"/>
  <c r="J199"/>
  <c r="I199"/>
  <c r="K199" s="1"/>
  <c r="G199"/>
  <c r="F199"/>
  <c r="H199" s="1"/>
  <c r="D199"/>
  <c r="C199"/>
  <c r="P177"/>
  <c r="O177"/>
  <c r="Q177" s="1"/>
  <c r="M177"/>
  <c r="L177"/>
  <c r="N177" s="1"/>
  <c r="J177"/>
  <c r="I177"/>
  <c r="K177" s="1"/>
  <c r="G177"/>
  <c r="F177"/>
  <c r="H177" s="1"/>
  <c r="D177"/>
  <c r="C177"/>
  <c r="E177" s="1"/>
  <c r="P155"/>
  <c r="O155"/>
  <c r="Q155" s="1"/>
  <c r="M155"/>
  <c r="L155"/>
  <c r="N155" s="1"/>
  <c r="J155"/>
  <c r="I155"/>
  <c r="K155" s="1"/>
  <c r="G155"/>
  <c r="F155"/>
  <c r="H155" s="1"/>
  <c r="D155"/>
  <c r="C155"/>
  <c r="P133"/>
  <c r="O133"/>
  <c r="Q133" s="1"/>
  <c r="M133"/>
  <c r="L133"/>
  <c r="N133" s="1"/>
  <c r="J133"/>
  <c r="I133"/>
  <c r="K133" s="1"/>
  <c r="G133"/>
  <c r="F133"/>
  <c r="H133" s="1"/>
  <c r="D133"/>
  <c r="C133"/>
  <c r="E133" s="1"/>
  <c r="P111"/>
  <c r="O111"/>
  <c r="Q111" s="1"/>
  <c r="M111"/>
  <c r="L111"/>
  <c r="N111" s="1"/>
  <c r="J111"/>
  <c r="I111"/>
  <c r="K111" s="1"/>
  <c r="G111"/>
  <c r="F111"/>
  <c r="H111" s="1"/>
  <c r="D111"/>
  <c r="C111"/>
  <c r="E111" s="1"/>
  <c r="P89"/>
  <c r="O89"/>
  <c r="Q89" s="1"/>
  <c r="M89"/>
  <c r="L89"/>
  <c r="N89" s="1"/>
  <c r="J89"/>
  <c r="I89"/>
  <c r="K89" s="1"/>
  <c r="G89"/>
  <c r="F89"/>
  <c r="H89" s="1"/>
  <c r="D89"/>
  <c r="C89"/>
  <c r="E89" s="1"/>
  <c r="P67"/>
  <c r="O67"/>
  <c r="Q67" s="1"/>
  <c r="M67"/>
  <c r="L67"/>
  <c r="N67" s="1"/>
  <c r="J67"/>
  <c r="I67"/>
  <c r="K67" s="1"/>
  <c r="G67"/>
  <c r="F67"/>
  <c r="D67"/>
  <c r="C67"/>
  <c r="E67" s="1"/>
  <c r="P521"/>
  <c r="P520" s="1"/>
  <c r="O521"/>
  <c r="Q521" s="1"/>
  <c r="M521"/>
  <c r="M520" s="1"/>
  <c r="L521"/>
  <c r="N521" s="1"/>
  <c r="J521"/>
  <c r="J520" s="1"/>
  <c r="I521"/>
  <c r="K521" s="1"/>
  <c r="G521"/>
  <c r="G520" s="1"/>
  <c r="F521"/>
  <c r="F520" s="1"/>
  <c r="D521"/>
  <c r="D520" s="1"/>
  <c r="C521"/>
  <c r="E521" s="1"/>
  <c r="P499"/>
  <c r="P498" s="1"/>
  <c r="O499"/>
  <c r="Q499" s="1"/>
  <c r="M499"/>
  <c r="M498" s="1"/>
  <c r="L499"/>
  <c r="N499" s="1"/>
  <c r="J499"/>
  <c r="J498" s="1"/>
  <c r="I499"/>
  <c r="K499" s="1"/>
  <c r="G499"/>
  <c r="G498" s="1"/>
  <c r="F499"/>
  <c r="F498" s="1"/>
  <c r="D499"/>
  <c r="D498" s="1"/>
  <c r="C499"/>
  <c r="P477"/>
  <c r="P476" s="1"/>
  <c r="O477"/>
  <c r="O476" s="1"/>
  <c r="M477"/>
  <c r="M476" s="1"/>
  <c r="L477"/>
  <c r="N477" s="1"/>
  <c r="J477"/>
  <c r="I477"/>
  <c r="K477" s="1"/>
  <c r="G477"/>
  <c r="G476" s="1"/>
  <c r="F477"/>
  <c r="F476" s="1"/>
  <c r="H476" s="1"/>
  <c r="D477"/>
  <c r="D476" s="1"/>
  <c r="C477"/>
  <c r="C476" s="1"/>
  <c r="E476" s="1"/>
  <c r="J476"/>
  <c r="P455"/>
  <c r="P454" s="1"/>
  <c r="O455"/>
  <c r="Q455" s="1"/>
  <c r="M455"/>
  <c r="L455"/>
  <c r="L454" s="1"/>
  <c r="N454" s="1"/>
  <c r="J455"/>
  <c r="J454" s="1"/>
  <c r="I455"/>
  <c r="K455" s="1"/>
  <c r="G455"/>
  <c r="G454" s="1"/>
  <c r="F455"/>
  <c r="H455" s="1"/>
  <c r="D455"/>
  <c r="D454" s="1"/>
  <c r="C455"/>
  <c r="E455" s="1"/>
  <c r="M454"/>
  <c r="P433"/>
  <c r="P432" s="1"/>
  <c r="O433"/>
  <c r="Q433" s="1"/>
  <c r="M433"/>
  <c r="M432" s="1"/>
  <c r="L433"/>
  <c r="N433" s="1"/>
  <c r="J433"/>
  <c r="J432" s="1"/>
  <c r="I433"/>
  <c r="K433" s="1"/>
  <c r="G433"/>
  <c r="G432" s="1"/>
  <c r="F433"/>
  <c r="H433" s="1"/>
  <c r="D433"/>
  <c r="D432" s="1"/>
  <c r="C433"/>
  <c r="E433" s="1"/>
  <c r="P411"/>
  <c r="P410" s="1"/>
  <c r="O411"/>
  <c r="Q411" s="1"/>
  <c r="M411"/>
  <c r="M410" s="1"/>
  <c r="L411"/>
  <c r="N411" s="1"/>
  <c r="J411"/>
  <c r="J410" s="1"/>
  <c r="I411"/>
  <c r="K411" s="1"/>
  <c r="G411"/>
  <c r="G410" s="1"/>
  <c r="F411"/>
  <c r="H411" s="1"/>
  <c r="D411"/>
  <c r="D410" s="1"/>
  <c r="C411"/>
  <c r="E411" s="1"/>
  <c r="P389"/>
  <c r="P388" s="1"/>
  <c r="O389"/>
  <c r="Q389" s="1"/>
  <c r="M389"/>
  <c r="M388" s="1"/>
  <c r="L389"/>
  <c r="N389" s="1"/>
  <c r="J389"/>
  <c r="I389"/>
  <c r="K389" s="1"/>
  <c r="G389"/>
  <c r="G388" s="1"/>
  <c r="F389"/>
  <c r="H389" s="1"/>
  <c r="D389"/>
  <c r="D388" s="1"/>
  <c r="C389"/>
  <c r="E389" s="1"/>
  <c r="J388"/>
  <c r="P367"/>
  <c r="P366" s="1"/>
  <c r="O367"/>
  <c r="Q367" s="1"/>
  <c r="M367"/>
  <c r="M366" s="1"/>
  <c r="L367"/>
  <c r="N367" s="1"/>
  <c r="J367"/>
  <c r="I367"/>
  <c r="K367" s="1"/>
  <c r="G367"/>
  <c r="G366" s="1"/>
  <c r="F367"/>
  <c r="F366" s="1"/>
  <c r="D367"/>
  <c r="D366" s="1"/>
  <c r="C367"/>
  <c r="E367" s="1"/>
  <c r="J366"/>
  <c r="P345"/>
  <c r="P344" s="1"/>
  <c r="O345"/>
  <c r="Q345" s="1"/>
  <c r="M345"/>
  <c r="L345"/>
  <c r="N345" s="1"/>
  <c r="J345"/>
  <c r="J344" s="1"/>
  <c r="I345"/>
  <c r="K345" s="1"/>
  <c r="G345"/>
  <c r="F345"/>
  <c r="H345" s="1"/>
  <c r="D345"/>
  <c r="D344" s="1"/>
  <c r="C345"/>
  <c r="E345" s="1"/>
  <c r="M344"/>
  <c r="G344"/>
  <c r="P323"/>
  <c r="O323"/>
  <c r="Q323" s="1"/>
  <c r="M323"/>
  <c r="M322" s="1"/>
  <c r="L323"/>
  <c r="N323" s="1"/>
  <c r="J323"/>
  <c r="J322" s="1"/>
  <c r="I323"/>
  <c r="K323" s="1"/>
  <c r="G323"/>
  <c r="G322" s="1"/>
  <c r="F323"/>
  <c r="H323" s="1"/>
  <c r="D323"/>
  <c r="D322" s="1"/>
  <c r="C323"/>
  <c r="E323" s="1"/>
  <c r="P322"/>
  <c r="P301"/>
  <c r="P300" s="1"/>
  <c r="O301"/>
  <c r="Q301" s="1"/>
  <c r="M301"/>
  <c r="L301"/>
  <c r="L300" s="1"/>
  <c r="N300" s="1"/>
  <c r="J301"/>
  <c r="J300" s="1"/>
  <c r="I301"/>
  <c r="K301" s="1"/>
  <c r="G301"/>
  <c r="G300" s="1"/>
  <c r="F301"/>
  <c r="H301" s="1"/>
  <c r="D301"/>
  <c r="D300" s="1"/>
  <c r="C301"/>
  <c r="E301" s="1"/>
  <c r="M300"/>
  <c r="P279"/>
  <c r="P278" s="1"/>
  <c r="O279"/>
  <c r="Q279" s="1"/>
  <c r="M279"/>
  <c r="M278" s="1"/>
  <c r="L279"/>
  <c r="N279" s="1"/>
  <c r="J279"/>
  <c r="J278" s="1"/>
  <c r="I279"/>
  <c r="I278" s="1"/>
  <c r="K278" s="1"/>
  <c r="G279"/>
  <c r="G278" s="1"/>
  <c r="F279"/>
  <c r="H279" s="1"/>
  <c r="D279"/>
  <c r="D278" s="1"/>
  <c r="C279"/>
  <c r="E279" s="1"/>
  <c r="P257"/>
  <c r="P256" s="1"/>
  <c r="O257"/>
  <c r="Q257" s="1"/>
  <c r="M257"/>
  <c r="M256" s="1"/>
  <c r="L257"/>
  <c r="N257" s="1"/>
  <c r="J257"/>
  <c r="J256" s="1"/>
  <c r="I257"/>
  <c r="K257" s="1"/>
  <c r="G257"/>
  <c r="F257"/>
  <c r="F256" s="1"/>
  <c r="D257"/>
  <c r="D256" s="1"/>
  <c r="C257"/>
  <c r="E257" s="1"/>
  <c r="P235"/>
  <c r="P234" s="1"/>
  <c r="O235"/>
  <c r="Q235" s="1"/>
  <c r="M235"/>
  <c r="M234" s="1"/>
  <c r="L235"/>
  <c r="N235" s="1"/>
  <c r="J235"/>
  <c r="J234" s="1"/>
  <c r="I235"/>
  <c r="I234" s="1"/>
  <c r="K234" s="1"/>
  <c r="G235"/>
  <c r="G234" s="1"/>
  <c r="F235"/>
  <c r="H235" s="1"/>
  <c r="D235"/>
  <c r="D234" s="1"/>
  <c r="C235"/>
  <c r="E235" s="1"/>
  <c r="P213"/>
  <c r="P212" s="1"/>
  <c r="O213"/>
  <c r="Q213" s="1"/>
  <c r="M213"/>
  <c r="M212" s="1"/>
  <c r="L213"/>
  <c r="N213" s="1"/>
  <c r="J213"/>
  <c r="J212" s="1"/>
  <c r="I213"/>
  <c r="K213" s="1"/>
  <c r="G213"/>
  <c r="G212" s="1"/>
  <c r="F213"/>
  <c r="H213" s="1"/>
  <c r="D213"/>
  <c r="D212" s="1"/>
  <c r="C213"/>
  <c r="E213" s="1"/>
  <c r="P191"/>
  <c r="P190" s="1"/>
  <c r="O191"/>
  <c r="Q191" s="1"/>
  <c r="M191"/>
  <c r="M190" s="1"/>
  <c r="L191"/>
  <c r="N191" s="1"/>
  <c r="J191"/>
  <c r="J190" s="1"/>
  <c r="I191"/>
  <c r="K191" s="1"/>
  <c r="G191"/>
  <c r="G190" s="1"/>
  <c r="F191"/>
  <c r="H191" s="1"/>
  <c r="D191"/>
  <c r="D190" s="1"/>
  <c r="C191"/>
  <c r="E191" s="1"/>
  <c r="P169"/>
  <c r="P168" s="1"/>
  <c r="O169"/>
  <c r="Q169" s="1"/>
  <c r="M169"/>
  <c r="M168" s="1"/>
  <c r="L169"/>
  <c r="N169" s="1"/>
  <c r="J169"/>
  <c r="J168" s="1"/>
  <c r="I169"/>
  <c r="K169" s="1"/>
  <c r="G169"/>
  <c r="G168" s="1"/>
  <c r="F169"/>
  <c r="H169" s="1"/>
  <c r="D169"/>
  <c r="C169"/>
  <c r="E169" s="1"/>
  <c r="D168"/>
  <c r="P147"/>
  <c r="P146" s="1"/>
  <c r="O147"/>
  <c r="Q147" s="1"/>
  <c r="M147"/>
  <c r="M146" s="1"/>
  <c r="L147"/>
  <c r="N147" s="1"/>
  <c r="J147"/>
  <c r="I147"/>
  <c r="K147" s="1"/>
  <c r="G147"/>
  <c r="G146" s="1"/>
  <c r="F147"/>
  <c r="D147"/>
  <c r="D146" s="1"/>
  <c r="C147"/>
  <c r="E147" s="1"/>
  <c r="J146"/>
  <c r="P125"/>
  <c r="P124" s="1"/>
  <c r="O125"/>
  <c r="Q125" s="1"/>
  <c r="M125"/>
  <c r="M124" s="1"/>
  <c r="L125"/>
  <c r="N125" s="1"/>
  <c r="J125"/>
  <c r="I125"/>
  <c r="K125" s="1"/>
  <c r="G125"/>
  <c r="G124" s="1"/>
  <c r="F125"/>
  <c r="D125"/>
  <c r="D124" s="1"/>
  <c r="C125"/>
  <c r="C124" s="1"/>
  <c r="J124"/>
  <c r="P103"/>
  <c r="P102" s="1"/>
  <c r="O103"/>
  <c r="Q103" s="1"/>
  <c r="M103"/>
  <c r="M102" s="1"/>
  <c r="L103"/>
  <c r="N103" s="1"/>
  <c r="J103"/>
  <c r="J102" s="1"/>
  <c r="I103"/>
  <c r="K103" s="1"/>
  <c r="G103"/>
  <c r="G102" s="1"/>
  <c r="F103"/>
  <c r="H103" s="1"/>
  <c r="D103"/>
  <c r="D102" s="1"/>
  <c r="C103"/>
  <c r="C102" s="1"/>
  <c r="E102" s="1"/>
  <c r="I102"/>
  <c r="K102" s="1"/>
  <c r="P81"/>
  <c r="P80" s="1"/>
  <c r="O81"/>
  <c r="Q81" s="1"/>
  <c r="M81"/>
  <c r="M80" s="1"/>
  <c r="L81"/>
  <c r="N81" s="1"/>
  <c r="J81"/>
  <c r="J80" s="1"/>
  <c r="I81"/>
  <c r="I80" s="1"/>
  <c r="K80" s="1"/>
  <c r="G81"/>
  <c r="G80" s="1"/>
  <c r="F81"/>
  <c r="F80" s="1"/>
  <c r="H80" s="1"/>
  <c r="D81"/>
  <c r="D80" s="1"/>
  <c r="C81"/>
  <c r="E81" s="1"/>
  <c r="P59"/>
  <c r="P58" s="1"/>
  <c r="O59"/>
  <c r="O58" s="1"/>
  <c r="Q58" s="1"/>
  <c r="M59"/>
  <c r="M58" s="1"/>
  <c r="L59"/>
  <c r="N59" s="1"/>
  <c r="J59"/>
  <c r="J58" s="1"/>
  <c r="I59"/>
  <c r="K59" s="1"/>
  <c r="G59"/>
  <c r="G58" s="1"/>
  <c r="F59"/>
  <c r="H59" s="1"/>
  <c r="D59"/>
  <c r="D58" s="1"/>
  <c r="C59"/>
  <c r="C58" s="1"/>
  <c r="E58" s="1"/>
  <c r="P513"/>
  <c r="O513"/>
  <c r="Q513" s="1"/>
  <c r="M513"/>
  <c r="L513"/>
  <c r="N513" s="1"/>
  <c r="J513"/>
  <c r="I513"/>
  <c r="K513" s="1"/>
  <c r="G513"/>
  <c r="F513"/>
  <c r="D513"/>
  <c r="C513"/>
  <c r="P491"/>
  <c r="O491"/>
  <c r="Q491" s="1"/>
  <c r="M491"/>
  <c r="L491"/>
  <c r="N491" s="1"/>
  <c r="J491"/>
  <c r="I491"/>
  <c r="K491" s="1"/>
  <c r="G491"/>
  <c r="F491"/>
  <c r="D491"/>
  <c r="C491"/>
  <c r="P469"/>
  <c r="O469"/>
  <c r="Q469" s="1"/>
  <c r="M469"/>
  <c r="L469"/>
  <c r="N469" s="1"/>
  <c r="J469"/>
  <c r="I469"/>
  <c r="K469" s="1"/>
  <c r="G469"/>
  <c r="F469"/>
  <c r="H469" s="1"/>
  <c r="P447"/>
  <c r="O447"/>
  <c r="Q447" s="1"/>
  <c r="M447"/>
  <c r="L447"/>
  <c r="N447" s="1"/>
  <c r="J447"/>
  <c r="I447"/>
  <c r="K447" s="1"/>
  <c r="G447"/>
  <c r="F447"/>
  <c r="D447"/>
  <c r="C447"/>
  <c r="P425"/>
  <c r="O425"/>
  <c r="Q425" s="1"/>
  <c r="M425"/>
  <c r="L425"/>
  <c r="N425" s="1"/>
  <c r="J425"/>
  <c r="I425"/>
  <c r="K425" s="1"/>
  <c r="G425"/>
  <c r="F425"/>
  <c r="D425"/>
  <c r="C425"/>
  <c r="P403"/>
  <c r="O403"/>
  <c r="Q403" s="1"/>
  <c r="M403"/>
  <c r="L403"/>
  <c r="N403" s="1"/>
  <c r="J403"/>
  <c r="I403"/>
  <c r="K403" s="1"/>
  <c r="G403"/>
  <c r="F403"/>
  <c r="H403" s="1"/>
  <c r="D403"/>
  <c r="C403"/>
  <c r="P381"/>
  <c r="O381"/>
  <c r="Q381" s="1"/>
  <c r="M381"/>
  <c r="L381"/>
  <c r="N381" s="1"/>
  <c r="J381"/>
  <c r="I381"/>
  <c r="K381" s="1"/>
  <c r="G381"/>
  <c r="F381"/>
  <c r="D381"/>
  <c r="C381"/>
  <c r="P359"/>
  <c r="O359"/>
  <c r="M359"/>
  <c r="L359"/>
  <c r="N359" s="1"/>
  <c r="J359"/>
  <c r="I359"/>
  <c r="K359" s="1"/>
  <c r="G359"/>
  <c r="F359"/>
  <c r="D359"/>
  <c r="C359"/>
  <c r="P337"/>
  <c r="O337"/>
  <c r="Q337" s="1"/>
  <c r="M337"/>
  <c r="L337"/>
  <c r="N337" s="1"/>
  <c r="J337"/>
  <c r="I337"/>
  <c r="K337" s="1"/>
  <c r="G337"/>
  <c r="F337"/>
  <c r="D337"/>
  <c r="C337"/>
  <c r="P315"/>
  <c r="O315"/>
  <c r="Q315" s="1"/>
  <c r="M315"/>
  <c r="L315"/>
  <c r="N315" s="1"/>
  <c r="J315"/>
  <c r="I315"/>
  <c r="K315" s="1"/>
  <c r="G315"/>
  <c r="F315"/>
  <c r="C315"/>
  <c r="P293"/>
  <c r="O293"/>
  <c r="Q293" s="1"/>
  <c r="M293"/>
  <c r="L293"/>
  <c r="N293" s="1"/>
  <c r="J293"/>
  <c r="I293"/>
  <c r="K293" s="1"/>
  <c r="G293"/>
  <c r="F293"/>
  <c r="D293"/>
  <c r="C293"/>
  <c r="P271"/>
  <c r="O271"/>
  <c r="M271"/>
  <c r="L271"/>
  <c r="N271" s="1"/>
  <c r="J271"/>
  <c r="I271"/>
  <c r="K271" s="1"/>
  <c r="G271"/>
  <c r="F271"/>
  <c r="D271"/>
  <c r="C271"/>
  <c r="P249"/>
  <c r="O249"/>
  <c r="Q249" s="1"/>
  <c r="M249"/>
  <c r="L249"/>
  <c r="N249" s="1"/>
  <c r="J249"/>
  <c r="I249"/>
  <c r="K249" s="1"/>
  <c r="G249"/>
  <c r="F249"/>
  <c r="D249"/>
  <c r="C249"/>
  <c r="P227"/>
  <c r="O227"/>
  <c r="Q227" s="1"/>
  <c r="M227"/>
  <c r="L227"/>
  <c r="N227" s="1"/>
  <c r="J227"/>
  <c r="I227"/>
  <c r="K227" s="1"/>
  <c r="G227"/>
  <c r="F227"/>
  <c r="D227"/>
  <c r="C227"/>
  <c r="P205"/>
  <c r="O205"/>
  <c r="Q205" s="1"/>
  <c r="M205"/>
  <c r="L205"/>
  <c r="N205" s="1"/>
  <c r="J205"/>
  <c r="I205"/>
  <c r="K205" s="1"/>
  <c r="G205"/>
  <c r="F205"/>
  <c r="D205"/>
  <c r="C205"/>
  <c r="P183"/>
  <c r="O183"/>
  <c r="Q183" s="1"/>
  <c r="M183"/>
  <c r="L183"/>
  <c r="N183" s="1"/>
  <c r="J183"/>
  <c r="I183"/>
  <c r="K183" s="1"/>
  <c r="G183"/>
  <c r="F183"/>
  <c r="D183"/>
  <c r="C183"/>
  <c r="P161"/>
  <c r="O161"/>
  <c r="Q161" s="1"/>
  <c r="M161"/>
  <c r="L161"/>
  <c r="N161" s="1"/>
  <c r="J161"/>
  <c r="I161"/>
  <c r="K161" s="1"/>
  <c r="G161"/>
  <c r="F161"/>
  <c r="D161"/>
  <c r="C161"/>
  <c r="P139"/>
  <c r="O139"/>
  <c r="Q139" s="1"/>
  <c r="M139"/>
  <c r="L139"/>
  <c r="N139" s="1"/>
  <c r="J139"/>
  <c r="I139"/>
  <c r="K139" s="1"/>
  <c r="G139"/>
  <c r="F139"/>
  <c r="D139"/>
  <c r="C139"/>
  <c r="P117"/>
  <c r="O117"/>
  <c r="Q117" s="1"/>
  <c r="M117"/>
  <c r="L117"/>
  <c r="N117" s="1"/>
  <c r="J117"/>
  <c r="I117"/>
  <c r="K117" s="1"/>
  <c r="G117"/>
  <c r="F117"/>
  <c r="D117"/>
  <c r="C117"/>
  <c r="P95"/>
  <c r="O95"/>
  <c r="Q95" s="1"/>
  <c r="M95"/>
  <c r="L95"/>
  <c r="N95" s="1"/>
  <c r="J95"/>
  <c r="I95"/>
  <c r="K95" s="1"/>
  <c r="G95"/>
  <c r="F95"/>
  <c r="D95"/>
  <c r="C95"/>
  <c r="E95" s="1"/>
  <c r="P73"/>
  <c r="O73"/>
  <c r="Q73" s="1"/>
  <c r="M73"/>
  <c r="L73"/>
  <c r="N73" s="1"/>
  <c r="J73"/>
  <c r="I73"/>
  <c r="K73" s="1"/>
  <c r="G73"/>
  <c r="F73"/>
  <c r="H73" s="1"/>
  <c r="D73"/>
  <c r="C73"/>
  <c r="E73" s="1"/>
  <c r="P51"/>
  <c r="O51"/>
  <c r="Q51" s="1"/>
  <c r="M51"/>
  <c r="L51"/>
  <c r="J51"/>
  <c r="I51"/>
  <c r="K51" s="1"/>
  <c r="G51"/>
  <c r="F51"/>
  <c r="D51"/>
  <c r="C51"/>
  <c r="E51" s="1"/>
  <c r="P37"/>
  <c r="P15" s="1"/>
  <c r="O37"/>
  <c r="O36" s="1"/>
  <c r="Q36" s="1"/>
  <c r="M37"/>
  <c r="M36" s="1"/>
  <c r="M14" s="1"/>
  <c r="L37"/>
  <c r="L36" s="1"/>
  <c r="N36" s="1"/>
  <c r="J37"/>
  <c r="J36" s="1"/>
  <c r="J14" s="1"/>
  <c r="I37"/>
  <c r="I36" s="1"/>
  <c r="K36" s="1"/>
  <c r="G37"/>
  <c r="G36" s="1"/>
  <c r="F37"/>
  <c r="H37" s="1"/>
  <c r="C37"/>
  <c r="C36" s="1"/>
  <c r="E36" s="1"/>
  <c r="P45"/>
  <c r="P23" s="1"/>
  <c r="O45"/>
  <c r="Q45" s="1"/>
  <c r="M45"/>
  <c r="M23" s="1"/>
  <c r="L45"/>
  <c r="N45" s="1"/>
  <c r="J45"/>
  <c r="J23" s="1"/>
  <c r="I45"/>
  <c r="K45" s="1"/>
  <c r="G45"/>
  <c r="G23" s="1"/>
  <c r="F45"/>
  <c r="H45" s="1"/>
  <c r="C29"/>
  <c r="I15" l="1"/>
  <c r="K15" s="1"/>
  <c r="I23"/>
  <c r="K23" s="1"/>
  <c r="N12"/>
  <c r="M15"/>
  <c r="E103"/>
  <c r="E59"/>
  <c r="E139"/>
  <c r="H139"/>
  <c r="F410"/>
  <c r="H410" s="1"/>
  <c r="F23"/>
  <c r="H23" s="1"/>
  <c r="J15"/>
  <c r="L15"/>
  <c r="N15" s="1"/>
  <c r="L23"/>
  <c r="N23" s="1"/>
  <c r="O15"/>
  <c r="Q15" s="1"/>
  <c r="O23"/>
  <c r="Q23" s="1"/>
  <c r="E37"/>
  <c r="G15"/>
  <c r="H147"/>
  <c r="F15"/>
  <c r="H15" s="1"/>
  <c r="H17"/>
  <c r="H13"/>
  <c r="E155"/>
  <c r="F58"/>
  <c r="H58" s="1"/>
  <c r="C256"/>
  <c r="E256" s="1"/>
  <c r="L388"/>
  <c r="N388" s="1"/>
  <c r="L432"/>
  <c r="N432" s="1"/>
  <c r="L58"/>
  <c r="N58" s="1"/>
  <c r="L146"/>
  <c r="N146" s="1"/>
  <c r="F212"/>
  <c r="H212" s="1"/>
  <c r="O234"/>
  <c r="Q234" s="1"/>
  <c r="L366"/>
  <c r="N366" s="1"/>
  <c r="C300"/>
  <c r="E300" s="1"/>
  <c r="E271"/>
  <c r="I322"/>
  <c r="K322" s="1"/>
  <c r="F344"/>
  <c r="H344" s="1"/>
  <c r="L410"/>
  <c r="N410" s="1"/>
  <c r="Q359"/>
  <c r="H257"/>
  <c r="L498"/>
  <c r="N498" s="1"/>
  <c r="O80"/>
  <c r="Q80" s="1"/>
  <c r="I344"/>
  <c r="K344" s="1"/>
  <c r="L520"/>
  <c r="N520" s="1"/>
  <c r="E529"/>
  <c r="L256"/>
  <c r="N256" s="1"/>
  <c r="L278"/>
  <c r="N278" s="1"/>
  <c r="H271"/>
  <c r="F146"/>
  <c r="O212"/>
  <c r="Q212" s="1"/>
  <c r="I300"/>
  <c r="K300" s="1"/>
  <c r="C322"/>
  <c r="E322" s="1"/>
  <c r="O322"/>
  <c r="Q322" s="1"/>
  <c r="C344"/>
  <c r="E344" s="1"/>
  <c r="E287"/>
  <c r="H81"/>
  <c r="L124"/>
  <c r="N124" s="1"/>
  <c r="I212"/>
  <c r="K212" s="1"/>
  <c r="F234"/>
  <c r="H234" s="1"/>
  <c r="C520"/>
  <c r="O520"/>
  <c r="Q520" s="1"/>
  <c r="E309"/>
  <c r="E353"/>
  <c r="Q271"/>
  <c r="H293"/>
  <c r="I520"/>
  <c r="K520" s="1"/>
  <c r="Q287"/>
  <c r="H309"/>
  <c r="H353"/>
  <c r="E375"/>
  <c r="E293"/>
  <c r="H447"/>
  <c r="E491"/>
  <c r="H513"/>
  <c r="L190"/>
  <c r="N190" s="1"/>
  <c r="O344"/>
  <c r="Q344" s="1"/>
  <c r="O410"/>
  <c r="Q410" s="1"/>
  <c r="I432"/>
  <c r="K432" s="1"/>
  <c r="O454"/>
  <c r="Q454" s="1"/>
  <c r="E397"/>
  <c r="E441"/>
  <c r="E485"/>
  <c r="H520"/>
  <c r="E447"/>
  <c r="H491"/>
  <c r="E513"/>
  <c r="C234"/>
  <c r="E234" s="1"/>
  <c r="L234"/>
  <c r="N234" s="1"/>
  <c r="I256"/>
  <c r="K256" s="1"/>
  <c r="L344"/>
  <c r="N344" s="1"/>
  <c r="H367"/>
  <c r="I410"/>
  <c r="K410" s="1"/>
  <c r="O432"/>
  <c r="Q432" s="1"/>
  <c r="I454"/>
  <c r="K454" s="1"/>
  <c r="E419"/>
  <c r="E463"/>
  <c r="E507"/>
  <c r="F388"/>
  <c r="H388" s="1"/>
  <c r="P36"/>
  <c r="P14" s="1"/>
  <c r="K81"/>
  <c r="F190"/>
  <c r="H190" s="1"/>
  <c r="K235"/>
  <c r="N455"/>
  <c r="E520"/>
  <c r="H51"/>
  <c r="N51"/>
  <c r="H95"/>
  <c r="E117"/>
  <c r="E205"/>
  <c r="H315"/>
  <c r="H359"/>
  <c r="E381"/>
  <c r="H125"/>
  <c r="C146"/>
  <c r="E146" s="1"/>
  <c r="L168"/>
  <c r="N168" s="1"/>
  <c r="C454"/>
  <c r="E454" s="1"/>
  <c r="H498"/>
  <c r="H521"/>
  <c r="H477"/>
  <c r="H117"/>
  <c r="H205"/>
  <c r="E227"/>
  <c r="E359"/>
  <c r="E403"/>
  <c r="H425"/>
  <c r="L102"/>
  <c r="N102" s="1"/>
  <c r="F124"/>
  <c r="H124" s="1"/>
  <c r="E124"/>
  <c r="G256"/>
  <c r="G14" s="1"/>
  <c r="C15"/>
  <c r="F36"/>
  <c r="E161"/>
  <c r="H183"/>
  <c r="H249"/>
  <c r="H337"/>
  <c r="L80"/>
  <c r="N80" s="1"/>
  <c r="O102"/>
  <c r="Q102" s="1"/>
  <c r="I168"/>
  <c r="K168" s="1"/>
  <c r="C212"/>
  <c r="E212" s="1"/>
  <c r="O256"/>
  <c r="Q256" s="1"/>
  <c r="O300"/>
  <c r="Q300" s="1"/>
  <c r="C410"/>
  <c r="E410" s="1"/>
  <c r="F432"/>
  <c r="H432" s="1"/>
  <c r="L476"/>
  <c r="N476" s="1"/>
  <c r="H499"/>
  <c r="H67"/>
  <c r="E199"/>
  <c r="E243"/>
  <c r="K279"/>
  <c r="H161"/>
  <c r="E183"/>
  <c r="H227"/>
  <c r="E249"/>
  <c r="E337"/>
  <c r="E425"/>
  <c r="C80"/>
  <c r="E80" s="1"/>
  <c r="O146"/>
  <c r="Q146" s="1"/>
  <c r="L212"/>
  <c r="N212" s="1"/>
  <c r="N301"/>
  <c r="L322"/>
  <c r="N322" s="1"/>
  <c r="H366"/>
  <c r="C432"/>
  <c r="E432" s="1"/>
  <c r="E499"/>
  <c r="H243"/>
  <c r="E265"/>
  <c r="Q476"/>
  <c r="H381"/>
  <c r="I498"/>
  <c r="K498" s="1"/>
  <c r="C498"/>
  <c r="E498" s="1"/>
  <c r="O498"/>
  <c r="Q498" s="1"/>
  <c r="E477"/>
  <c r="Q477"/>
  <c r="I476"/>
  <c r="K476" s="1"/>
  <c r="F454"/>
  <c r="H454" s="1"/>
  <c r="I388"/>
  <c r="K388" s="1"/>
  <c r="C388"/>
  <c r="E388" s="1"/>
  <c r="O388"/>
  <c r="Q388" s="1"/>
  <c r="I366"/>
  <c r="K366" s="1"/>
  <c r="C366"/>
  <c r="E366" s="1"/>
  <c r="O366"/>
  <c r="Q366" s="1"/>
  <c r="F322"/>
  <c r="H322" s="1"/>
  <c r="F300"/>
  <c r="H300" s="1"/>
  <c r="F278"/>
  <c r="H278" s="1"/>
  <c r="C278"/>
  <c r="E278" s="1"/>
  <c r="O278"/>
  <c r="Q278" s="1"/>
  <c r="I190"/>
  <c r="K190" s="1"/>
  <c r="C190"/>
  <c r="E190" s="1"/>
  <c r="O190"/>
  <c r="Q190" s="1"/>
  <c r="F168"/>
  <c r="H168" s="1"/>
  <c r="C168"/>
  <c r="E168" s="1"/>
  <c r="O168"/>
  <c r="Q168" s="1"/>
  <c r="I146"/>
  <c r="K146" s="1"/>
  <c r="E125"/>
  <c r="I124"/>
  <c r="K124" s="1"/>
  <c r="O124"/>
  <c r="Q124" s="1"/>
  <c r="F102"/>
  <c r="H102" s="1"/>
  <c r="Q59"/>
  <c r="I58"/>
  <c r="K58" s="1"/>
  <c r="Q37"/>
  <c r="N37"/>
  <c r="K37"/>
  <c r="Q137"/>
  <c r="N137"/>
  <c r="K137"/>
  <c r="H137"/>
  <c r="E137"/>
  <c r="Q136"/>
  <c r="N136"/>
  <c r="K136"/>
  <c r="H136"/>
  <c r="E136"/>
  <c r="Q135"/>
  <c r="N135"/>
  <c r="K135"/>
  <c r="H135"/>
  <c r="E135"/>
  <c r="Q134"/>
  <c r="N134"/>
  <c r="K134"/>
  <c r="H134"/>
  <c r="E134"/>
  <c r="Q132"/>
  <c r="N132"/>
  <c r="K132"/>
  <c r="H132"/>
  <c r="E132"/>
  <c r="Q131"/>
  <c r="N131"/>
  <c r="K131"/>
  <c r="H131"/>
  <c r="E131"/>
  <c r="Q130"/>
  <c r="N130"/>
  <c r="K130"/>
  <c r="H130"/>
  <c r="E130"/>
  <c r="Q129"/>
  <c r="N129"/>
  <c r="K129"/>
  <c r="H129"/>
  <c r="E129"/>
  <c r="Q128"/>
  <c r="N128"/>
  <c r="K128"/>
  <c r="H128"/>
  <c r="E128"/>
  <c r="Q127"/>
  <c r="N127"/>
  <c r="K127"/>
  <c r="H127"/>
  <c r="E127"/>
  <c r="Q126"/>
  <c r="N126"/>
  <c r="K126"/>
  <c r="H126"/>
  <c r="E126"/>
  <c r="Q123"/>
  <c r="N123"/>
  <c r="K123"/>
  <c r="H123"/>
  <c r="E123"/>
  <c r="Q122"/>
  <c r="N122"/>
  <c r="K122"/>
  <c r="H122"/>
  <c r="E122"/>
  <c r="Q121"/>
  <c r="N121"/>
  <c r="K121"/>
  <c r="H121"/>
  <c r="E121"/>
  <c r="Q120"/>
  <c r="N120"/>
  <c r="K120"/>
  <c r="H120"/>
  <c r="E120"/>
  <c r="Q119"/>
  <c r="N119"/>
  <c r="K119"/>
  <c r="H119"/>
  <c r="E119"/>
  <c r="Q118"/>
  <c r="N118"/>
  <c r="K118"/>
  <c r="H118"/>
  <c r="E118"/>
  <c r="Q115"/>
  <c r="N115"/>
  <c r="K115"/>
  <c r="H115"/>
  <c r="Q114"/>
  <c r="N114"/>
  <c r="K114"/>
  <c r="H114"/>
  <c r="Q113"/>
  <c r="N113"/>
  <c r="K113"/>
  <c r="H113"/>
  <c r="Q112"/>
  <c r="N112"/>
  <c r="K112"/>
  <c r="H112"/>
  <c r="Q110"/>
  <c r="N110"/>
  <c r="K110"/>
  <c r="H110"/>
  <c r="Q109"/>
  <c r="N109"/>
  <c r="K109"/>
  <c r="H109"/>
  <c r="Q108"/>
  <c r="N108"/>
  <c r="K108"/>
  <c r="H108"/>
  <c r="Q107"/>
  <c r="N107"/>
  <c r="K107"/>
  <c r="H107"/>
  <c r="Q106"/>
  <c r="N106"/>
  <c r="K106"/>
  <c r="H106"/>
  <c r="Q105"/>
  <c r="N105"/>
  <c r="K105"/>
  <c r="H105"/>
  <c r="Q104"/>
  <c r="N104"/>
  <c r="K104"/>
  <c r="H104"/>
  <c r="Q101"/>
  <c r="N101"/>
  <c r="K101"/>
  <c r="H101"/>
  <c r="Q100"/>
  <c r="N100"/>
  <c r="K100"/>
  <c r="H100"/>
  <c r="Q99"/>
  <c r="N99"/>
  <c r="K99"/>
  <c r="H99"/>
  <c r="Q98"/>
  <c r="N98"/>
  <c r="K98"/>
  <c r="H98"/>
  <c r="Q97"/>
  <c r="N97"/>
  <c r="K97"/>
  <c r="H97"/>
  <c r="Q96"/>
  <c r="N96"/>
  <c r="K96"/>
  <c r="H96"/>
  <c r="Q511"/>
  <c r="N511"/>
  <c r="K511"/>
  <c r="H511"/>
  <c r="E511"/>
  <c r="Q510"/>
  <c r="N510"/>
  <c r="K510"/>
  <c r="H510"/>
  <c r="E510"/>
  <c r="Q509"/>
  <c r="N509"/>
  <c r="K509"/>
  <c r="H509"/>
  <c r="E509"/>
  <c r="Q508"/>
  <c r="N508"/>
  <c r="K508"/>
  <c r="H508"/>
  <c r="E508"/>
  <c r="Q506"/>
  <c r="N506"/>
  <c r="K506"/>
  <c r="H506"/>
  <c r="E506"/>
  <c r="Q505"/>
  <c r="N505"/>
  <c r="K505"/>
  <c r="H505"/>
  <c r="E505"/>
  <c r="Q504"/>
  <c r="N504"/>
  <c r="K504"/>
  <c r="H504"/>
  <c r="E504"/>
  <c r="Q503"/>
  <c r="N503"/>
  <c r="K503"/>
  <c r="H503"/>
  <c r="E503"/>
  <c r="Q502"/>
  <c r="N502"/>
  <c r="K502"/>
  <c r="H502"/>
  <c r="E502"/>
  <c r="Q501"/>
  <c r="N501"/>
  <c r="K501"/>
  <c r="H501"/>
  <c r="E501"/>
  <c r="Q500"/>
  <c r="N500"/>
  <c r="K500"/>
  <c r="H500"/>
  <c r="E500"/>
  <c r="Q497"/>
  <c r="N497"/>
  <c r="K497"/>
  <c r="H497"/>
  <c r="E497"/>
  <c r="Q496"/>
  <c r="N496"/>
  <c r="K496"/>
  <c r="H496"/>
  <c r="E496"/>
  <c r="Q495"/>
  <c r="N495"/>
  <c r="K495"/>
  <c r="H495"/>
  <c r="E495"/>
  <c r="Q494"/>
  <c r="N494"/>
  <c r="K494"/>
  <c r="H494"/>
  <c r="E494"/>
  <c r="Q493"/>
  <c r="N493"/>
  <c r="K493"/>
  <c r="H493"/>
  <c r="E493"/>
  <c r="Q492"/>
  <c r="N492"/>
  <c r="K492"/>
  <c r="H492"/>
  <c r="E492"/>
  <c r="Q291"/>
  <c r="N291"/>
  <c r="K291"/>
  <c r="H291"/>
  <c r="E291"/>
  <c r="Q290"/>
  <c r="N290"/>
  <c r="K290"/>
  <c r="H290"/>
  <c r="E290"/>
  <c r="Q289"/>
  <c r="N289"/>
  <c r="K289"/>
  <c r="H289"/>
  <c r="E289"/>
  <c r="Q288"/>
  <c r="N288"/>
  <c r="K288"/>
  <c r="H288"/>
  <c r="E288"/>
  <c r="Q286"/>
  <c r="N286"/>
  <c r="K286"/>
  <c r="H286"/>
  <c r="E286"/>
  <c r="Q285"/>
  <c r="N285"/>
  <c r="K285"/>
  <c r="H285"/>
  <c r="E285"/>
  <c r="Q284"/>
  <c r="N284"/>
  <c r="K284"/>
  <c r="H284"/>
  <c r="E284"/>
  <c r="Q283"/>
  <c r="N283"/>
  <c r="K283"/>
  <c r="H283"/>
  <c r="E283"/>
  <c r="Q282"/>
  <c r="N282"/>
  <c r="K282"/>
  <c r="H282"/>
  <c r="E282"/>
  <c r="Q281"/>
  <c r="N281"/>
  <c r="K281"/>
  <c r="H281"/>
  <c r="E281"/>
  <c r="Q280"/>
  <c r="N280"/>
  <c r="K280"/>
  <c r="H280"/>
  <c r="E280"/>
  <c r="Q277"/>
  <c r="N277"/>
  <c r="K277"/>
  <c r="H277"/>
  <c r="E277"/>
  <c r="Q276"/>
  <c r="N276"/>
  <c r="K276"/>
  <c r="H276"/>
  <c r="E276"/>
  <c r="Q275"/>
  <c r="N275"/>
  <c r="K275"/>
  <c r="H275"/>
  <c r="E275"/>
  <c r="Q274"/>
  <c r="N274"/>
  <c r="K274"/>
  <c r="H274"/>
  <c r="E274"/>
  <c r="Q273"/>
  <c r="N273"/>
  <c r="K273"/>
  <c r="H273"/>
  <c r="E273"/>
  <c r="Q272"/>
  <c r="N272"/>
  <c r="K272"/>
  <c r="H272"/>
  <c r="E272"/>
  <c r="Q489"/>
  <c r="N489"/>
  <c r="K489"/>
  <c r="H489"/>
  <c r="E489"/>
  <c r="Q488"/>
  <c r="N488"/>
  <c r="K488"/>
  <c r="H488"/>
  <c r="E488"/>
  <c r="Q487"/>
  <c r="N487"/>
  <c r="K487"/>
  <c r="H487"/>
  <c r="E487"/>
  <c r="Q486"/>
  <c r="N486"/>
  <c r="K486"/>
  <c r="H486"/>
  <c r="E486"/>
  <c r="Q484"/>
  <c r="N484"/>
  <c r="K484"/>
  <c r="H484"/>
  <c r="E484"/>
  <c r="Q483"/>
  <c r="N483"/>
  <c r="K483"/>
  <c r="H483"/>
  <c r="E483"/>
  <c r="Q482"/>
  <c r="N482"/>
  <c r="K482"/>
  <c r="H482"/>
  <c r="E482"/>
  <c r="Q481"/>
  <c r="N481"/>
  <c r="K481"/>
  <c r="H481"/>
  <c r="E481"/>
  <c r="Q480"/>
  <c r="N480"/>
  <c r="K480"/>
  <c r="H480"/>
  <c r="E480"/>
  <c r="Q479"/>
  <c r="N479"/>
  <c r="K479"/>
  <c r="H479"/>
  <c r="E479"/>
  <c r="Q478"/>
  <c r="N478"/>
  <c r="K478"/>
  <c r="H478"/>
  <c r="E478"/>
  <c r="D470"/>
  <c r="D469" s="1"/>
  <c r="Q475"/>
  <c r="N475"/>
  <c r="K475"/>
  <c r="H475"/>
  <c r="E475"/>
  <c r="Q474"/>
  <c r="N474"/>
  <c r="K474"/>
  <c r="H474"/>
  <c r="E474"/>
  <c r="Q473"/>
  <c r="N473"/>
  <c r="K473"/>
  <c r="H473"/>
  <c r="E473"/>
  <c r="Q472"/>
  <c r="N472"/>
  <c r="K472"/>
  <c r="H472"/>
  <c r="E472"/>
  <c r="Q471"/>
  <c r="N471"/>
  <c r="K471"/>
  <c r="H471"/>
  <c r="E471"/>
  <c r="Q470"/>
  <c r="N470"/>
  <c r="K470"/>
  <c r="H470"/>
  <c r="Q533"/>
  <c r="N533"/>
  <c r="K533"/>
  <c r="H533"/>
  <c r="E533"/>
  <c r="Q532"/>
  <c r="N532"/>
  <c r="K532"/>
  <c r="H532"/>
  <c r="E532"/>
  <c r="Q531"/>
  <c r="N531"/>
  <c r="K531"/>
  <c r="H531"/>
  <c r="E531"/>
  <c r="Q530"/>
  <c r="N530"/>
  <c r="K530"/>
  <c r="H530"/>
  <c r="E530"/>
  <c r="Q528"/>
  <c r="N528"/>
  <c r="K528"/>
  <c r="H528"/>
  <c r="E528"/>
  <c r="Q527"/>
  <c r="N527"/>
  <c r="K527"/>
  <c r="H527"/>
  <c r="E527"/>
  <c r="Q526"/>
  <c r="N526"/>
  <c r="K526"/>
  <c r="H526"/>
  <c r="E526"/>
  <c r="Q525"/>
  <c r="N525"/>
  <c r="K525"/>
  <c r="H525"/>
  <c r="E525"/>
  <c r="Q524"/>
  <c r="N524"/>
  <c r="K524"/>
  <c r="H524"/>
  <c r="E524"/>
  <c r="Q523"/>
  <c r="N523"/>
  <c r="K523"/>
  <c r="H523"/>
  <c r="E523"/>
  <c r="Q522"/>
  <c r="N522"/>
  <c r="K522"/>
  <c r="H522"/>
  <c r="E522"/>
  <c r="Q519"/>
  <c r="N519"/>
  <c r="K519"/>
  <c r="H519"/>
  <c r="E519"/>
  <c r="Q518"/>
  <c r="N518"/>
  <c r="K518"/>
  <c r="H518"/>
  <c r="E518"/>
  <c r="Q517"/>
  <c r="N517"/>
  <c r="K517"/>
  <c r="H517"/>
  <c r="E517"/>
  <c r="Q516"/>
  <c r="N516"/>
  <c r="K516"/>
  <c r="H516"/>
  <c r="E516"/>
  <c r="Q515"/>
  <c r="N515"/>
  <c r="K515"/>
  <c r="H515"/>
  <c r="E515"/>
  <c r="Q514"/>
  <c r="N514"/>
  <c r="K514"/>
  <c r="H514"/>
  <c r="E514"/>
  <c r="H256" l="1"/>
  <c r="L14"/>
  <c r="N14" s="1"/>
  <c r="I14"/>
  <c r="K14" s="1"/>
  <c r="O14"/>
  <c r="Q14" s="1"/>
  <c r="H146"/>
  <c r="F14"/>
  <c r="H14" s="1"/>
  <c r="H36"/>
  <c r="C14"/>
  <c r="C470"/>
  <c r="Q49"/>
  <c r="N49"/>
  <c r="K49"/>
  <c r="H49"/>
  <c r="Q48"/>
  <c r="N48"/>
  <c r="K48"/>
  <c r="H48"/>
  <c r="Q47"/>
  <c r="N47"/>
  <c r="K47"/>
  <c r="H47"/>
  <c r="Q46"/>
  <c r="N46"/>
  <c r="K46"/>
  <c r="H46"/>
  <c r="D45"/>
  <c r="C45"/>
  <c r="E45" s="1"/>
  <c r="Q44"/>
  <c r="N44"/>
  <c r="K44"/>
  <c r="H44"/>
  <c r="Q43"/>
  <c r="N43"/>
  <c r="K43"/>
  <c r="H43"/>
  <c r="Q42"/>
  <c r="N42"/>
  <c r="K42"/>
  <c r="H42"/>
  <c r="Q41"/>
  <c r="N41"/>
  <c r="K41"/>
  <c r="H41"/>
  <c r="Q40"/>
  <c r="N40"/>
  <c r="K40"/>
  <c r="H40"/>
  <c r="Q39"/>
  <c r="N39"/>
  <c r="K39"/>
  <c r="H39"/>
  <c r="Q38"/>
  <c r="N38"/>
  <c r="K38"/>
  <c r="H38"/>
  <c r="D37"/>
  <c r="Q35"/>
  <c r="N35"/>
  <c r="K35"/>
  <c r="H35"/>
  <c r="Q34"/>
  <c r="N34"/>
  <c r="K34"/>
  <c r="H34"/>
  <c r="Q33"/>
  <c r="N33"/>
  <c r="K33"/>
  <c r="H33"/>
  <c r="Q32"/>
  <c r="N32"/>
  <c r="K32"/>
  <c r="H32"/>
  <c r="Q31"/>
  <c r="N31"/>
  <c r="K31"/>
  <c r="H31"/>
  <c r="Q30"/>
  <c r="N30"/>
  <c r="K30"/>
  <c r="H30"/>
  <c r="P29"/>
  <c r="P7" s="1"/>
  <c r="O29"/>
  <c r="O7" s="1"/>
  <c r="M29"/>
  <c r="M7" s="1"/>
  <c r="L29"/>
  <c r="L7" s="1"/>
  <c r="N7" s="1"/>
  <c r="J29"/>
  <c r="J7" s="1"/>
  <c r="I29"/>
  <c r="I7" s="1"/>
  <c r="K7" s="1"/>
  <c r="G29"/>
  <c r="G7" s="1"/>
  <c r="F29"/>
  <c r="F7" s="1"/>
  <c r="H7" s="1"/>
  <c r="D29"/>
  <c r="E29" s="1"/>
  <c r="Q7" l="1"/>
  <c r="K29"/>
  <c r="Q29"/>
  <c r="C469"/>
  <c r="C8"/>
  <c r="D23"/>
  <c r="N29"/>
  <c r="D36"/>
  <c r="D14" s="1"/>
  <c r="E14" s="1"/>
  <c r="D15"/>
  <c r="E15" s="1"/>
  <c r="C23"/>
  <c r="E23" s="1"/>
  <c r="H29"/>
  <c r="E470"/>
  <c r="Q445"/>
  <c r="N445"/>
  <c r="K445"/>
  <c r="H445"/>
  <c r="E445"/>
  <c r="Q444"/>
  <c r="N444"/>
  <c r="K444"/>
  <c r="H444"/>
  <c r="E444"/>
  <c r="Q443"/>
  <c r="N443"/>
  <c r="K443"/>
  <c r="H443"/>
  <c r="E443"/>
  <c r="Q442"/>
  <c r="N442"/>
  <c r="K442"/>
  <c r="H442"/>
  <c r="E442"/>
  <c r="Q440"/>
  <c r="N440"/>
  <c r="K440"/>
  <c r="H440"/>
  <c r="E440"/>
  <c r="Q439"/>
  <c r="N439"/>
  <c r="K439"/>
  <c r="H439"/>
  <c r="E439"/>
  <c r="Q438"/>
  <c r="N438"/>
  <c r="K438"/>
  <c r="H438"/>
  <c r="E438"/>
  <c r="Q437"/>
  <c r="N437"/>
  <c r="K437"/>
  <c r="H437"/>
  <c r="E437"/>
  <c r="Q436"/>
  <c r="N436"/>
  <c r="K436"/>
  <c r="H436"/>
  <c r="E436"/>
  <c r="Q435"/>
  <c r="N435"/>
  <c r="K435"/>
  <c r="H435"/>
  <c r="E435"/>
  <c r="Q434"/>
  <c r="N434"/>
  <c r="K434"/>
  <c r="H434"/>
  <c r="E434"/>
  <c r="Q431"/>
  <c r="N431"/>
  <c r="K431"/>
  <c r="H431"/>
  <c r="E431"/>
  <c r="Q430"/>
  <c r="N430"/>
  <c r="K430"/>
  <c r="H430"/>
  <c r="E430"/>
  <c r="Q429"/>
  <c r="N429"/>
  <c r="K429"/>
  <c r="H429"/>
  <c r="E429"/>
  <c r="Q428"/>
  <c r="N428"/>
  <c r="K428"/>
  <c r="H428"/>
  <c r="E428"/>
  <c r="Q427"/>
  <c r="N427"/>
  <c r="K427"/>
  <c r="H427"/>
  <c r="E427"/>
  <c r="Q426"/>
  <c r="N426"/>
  <c r="K426"/>
  <c r="H426"/>
  <c r="E426"/>
  <c r="D316"/>
  <c r="Q313"/>
  <c r="N313"/>
  <c r="K313"/>
  <c r="H313"/>
  <c r="E313"/>
  <c r="Q312"/>
  <c r="N312"/>
  <c r="K312"/>
  <c r="H312"/>
  <c r="E312"/>
  <c r="Q311"/>
  <c r="N311"/>
  <c r="K311"/>
  <c r="H311"/>
  <c r="E311"/>
  <c r="Q310"/>
  <c r="N310"/>
  <c r="K310"/>
  <c r="H310"/>
  <c r="E310"/>
  <c r="Q308"/>
  <c r="N308"/>
  <c r="K308"/>
  <c r="H308"/>
  <c r="E308"/>
  <c r="Q307"/>
  <c r="N307"/>
  <c r="K307"/>
  <c r="H307"/>
  <c r="E307"/>
  <c r="Q306"/>
  <c r="N306"/>
  <c r="K306"/>
  <c r="H306"/>
  <c r="E306"/>
  <c r="Q305"/>
  <c r="N305"/>
  <c r="K305"/>
  <c r="H305"/>
  <c r="E305"/>
  <c r="Q304"/>
  <c r="N304"/>
  <c r="K304"/>
  <c r="H304"/>
  <c r="E304"/>
  <c r="Q303"/>
  <c r="N303"/>
  <c r="K303"/>
  <c r="H303"/>
  <c r="E303"/>
  <c r="Q302"/>
  <c r="N302"/>
  <c r="K302"/>
  <c r="H302"/>
  <c r="E302"/>
  <c r="Q299"/>
  <c r="N299"/>
  <c r="K299"/>
  <c r="H299"/>
  <c r="E299"/>
  <c r="Q298"/>
  <c r="N298"/>
  <c r="K298"/>
  <c r="H298"/>
  <c r="E298"/>
  <c r="Q297"/>
  <c r="N297"/>
  <c r="K297"/>
  <c r="H297"/>
  <c r="E297"/>
  <c r="Q296"/>
  <c r="N296"/>
  <c r="K296"/>
  <c r="H296"/>
  <c r="E296"/>
  <c r="Q295"/>
  <c r="N295"/>
  <c r="K295"/>
  <c r="H295"/>
  <c r="E295"/>
  <c r="Q294"/>
  <c r="N294"/>
  <c r="K294"/>
  <c r="H294"/>
  <c r="E294"/>
  <c r="E469" l="1"/>
  <c r="C7"/>
  <c r="D315"/>
  <c r="D8"/>
  <c r="E8" s="1"/>
  <c r="Q225"/>
  <c r="N225"/>
  <c r="K225"/>
  <c r="H225"/>
  <c r="E225"/>
  <c r="Q224"/>
  <c r="N224"/>
  <c r="K224"/>
  <c r="H224"/>
  <c r="E224"/>
  <c r="Q223"/>
  <c r="N223"/>
  <c r="K223"/>
  <c r="H223"/>
  <c r="E223"/>
  <c r="Q222"/>
  <c r="N222"/>
  <c r="K222"/>
  <c r="H222"/>
  <c r="E222"/>
  <c r="Q220"/>
  <c r="N220"/>
  <c r="K220"/>
  <c r="H220"/>
  <c r="E220"/>
  <c r="Q219"/>
  <c r="N219"/>
  <c r="K219"/>
  <c r="H219"/>
  <c r="E219"/>
  <c r="Q218"/>
  <c r="N218"/>
  <c r="K218"/>
  <c r="H218"/>
  <c r="E218"/>
  <c r="Q217"/>
  <c r="N217"/>
  <c r="K217"/>
  <c r="H217"/>
  <c r="E217"/>
  <c r="Q216"/>
  <c r="N216"/>
  <c r="K216"/>
  <c r="H216"/>
  <c r="E216"/>
  <c r="Q215"/>
  <c r="N215"/>
  <c r="K215"/>
  <c r="H215"/>
  <c r="E215"/>
  <c r="Q214"/>
  <c r="N214"/>
  <c r="K214"/>
  <c r="H214"/>
  <c r="E214"/>
  <c r="Q211"/>
  <c r="N211"/>
  <c r="K211"/>
  <c r="H211"/>
  <c r="E211"/>
  <c r="Q210"/>
  <c r="N210"/>
  <c r="K210"/>
  <c r="H210"/>
  <c r="E210"/>
  <c r="Q209"/>
  <c r="N209"/>
  <c r="K209"/>
  <c r="H209"/>
  <c r="E209"/>
  <c r="Q208"/>
  <c r="N208"/>
  <c r="K208"/>
  <c r="H208"/>
  <c r="E208"/>
  <c r="Q207"/>
  <c r="N207"/>
  <c r="K207"/>
  <c r="H207"/>
  <c r="E207"/>
  <c r="Q206"/>
  <c r="N206"/>
  <c r="K206"/>
  <c r="H206"/>
  <c r="E206"/>
  <c r="Q203"/>
  <c r="N203"/>
  <c r="K203"/>
  <c r="H203"/>
  <c r="E203"/>
  <c r="Q202"/>
  <c r="N202"/>
  <c r="K202"/>
  <c r="H202"/>
  <c r="E202"/>
  <c r="Q201"/>
  <c r="N201"/>
  <c r="K201"/>
  <c r="H201"/>
  <c r="E201"/>
  <c r="Q200"/>
  <c r="N200"/>
  <c r="K200"/>
  <c r="H200"/>
  <c r="E200"/>
  <c r="Q198"/>
  <c r="N198"/>
  <c r="K198"/>
  <c r="H198"/>
  <c r="E198"/>
  <c r="Q197"/>
  <c r="N197"/>
  <c r="K197"/>
  <c r="H197"/>
  <c r="E197"/>
  <c r="Q196"/>
  <c r="N196"/>
  <c r="K196"/>
  <c r="H196"/>
  <c r="E196"/>
  <c r="Q195"/>
  <c r="N195"/>
  <c r="K195"/>
  <c r="H195"/>
  <c r="E195"/>
  <c r="Q194"/>
  <c r="N194"/>
  <c r="K194"/>
  <c r="H194"/>
  <c r="E194"/>
  <c r="Q193"/>
  <c r="N193"/>
  <c r="K193"/>
  <c r="H193"/>
  <c r="E193"/>
  <c r="Q192"/>
  <c r="N192"/>
  <c r="K192"/>
  <c r="H192"/>
  <c r="E192"/>
  <c r="Q189"/>
  <c r="N189"/>
  <c r="K189"/>
  <c r="H189"/>
  <c r="E189"/>
  <c r="Q188"/>
  <c r="N188"/>
  <c r="K188"/>
  <c r="H188"/>
  <c r="E188"/>
  <c r="Q187"/>
  <c r="N187"/>
  <c r="K187"/>
  <c r="H187"/>
  <c r="E187"/>
  <c r="Q186"/>
  <c r="N186"/>
  <c r="K186"/>
  <c r="H186"/>
  <c r="E186"/>
  <c r="Q185"/>
  <c r="N185"/>
  <c r="K185"/>
  <c r="H185"/>
  <c r="E185"/>
  <c r="Q184"/>
  <c r="N184"/>
  <c r="K184"/>
  <c r="H184"/>
  <c r="E184"/>
  <c r="Q71"/>
  <c r="N71"/>
  <c r="K71"/>
  <c r="H71"/>
  <c r="Q70"/>
  <c r="N70"/>
  <c r="K70"/>
  <c r="H70"/>
  <c r="Q69"/>
  <c r="N69"/>
  <c r="K69"/>
  <c r="H69"/>
  <c r="Q68"/>
  <c r="N68"/>
  <c r="K68"/>
  <c r="H68"/>
  <c r="Q66"/>
  <c r="N66"/>
  <c r="K66"/>
  <c r="H66"/>
  <c r="Q65"/>
  <c r="N65"/>
  <c r="K65"/>
  <c r="H65"/>
  <c r="Q64"/>
  <c r="N64"/>
  <c r="K64"/>
  <c r="H64"/>
  <c r="Q63"/>
  <c r="N63"/>
  <c r="K63"/>
  <c r="H63"/>
  <c r="Q62"/>
  <c r="N62"/>
  <c r="K62"/>
  <c r="H62"/>
  <c r="Q61"/>
  <c r="N61"/>
  <c r="K61"/>
  <c r="H61"/>
  <c r="Q60"/>
  <c r="N60"/>
  <c r="K60"/>
  <c r="H60"/>
  <c r="Q57"/>
  <c r="N57"/>
  <c r="K57"/>
  <c r="H57"/>
  <c r="Q56"/>
  <c r="N56"/>
  <c r="K56"/>
  <c r="H56"/>
  <c r="Q55"/>
  <c r="N55"/>
  <c r="K55"/>
  <c r="H55"/>
  <c r="Q54"/>
  <c r="N54"/>
  <c r="K54"/>
  <c r="H54"/>
  <c r="Q53"/>
  <c r="N53"/>
  <c r="K53"/>
  <c r="H53"/>
  <c r="Q52"/>
  <c r="N52"/>
  <c r="K52"/>
  <c r="H52"/>
  <c r="Q181"/>
  <c r="N181"/>
  <c r="K181"/>
  <c r="H181"/>
  <c r="E181"/>
  <c r="Q180"/>
  <c r="N180"/>
  <c r="K180"/>
  <c r="H180"/>
  <c r="E180"/>
  <c r="Q179"/>
  <c r="N179"/>
  <c r="K179"/>
  <c r="H179"/>
  <c r="E179"/>
  <c r="Q178"/>
  <c r="N178"/>
  <c r="K178"/>
  <c r="H178"/>
  <c r="E178"/>
  <c r="Q176"/>
  <c r="N176"/>
  <c r="K176"/>
  <c r="H176"/>
  <c r="E176"/>
  <c r="Q175"/>
  <c r="N175"/>
  <c r="K175"/>
  <c r="H175"/>
  <c r="E175"/>
  <c r="Q174"/>
  <c r="N174"/>
  <c r="K174"/>
  <c r="H174"/>
  <c r="E174"/>
  <c r="Q173"/>
  <c r="N173"/>
  <c r="K173"/>
  <c r="H173"/>
  <c r="E173"/>
  <c r="Q172"/>
  <c r="N172"/>
  <c r="K172"/>
  <c r="H172"/>
  <c r="E172"/>
  <c r="Q171"/>
  <c r="N171"/>
  <c r="K171"/>
  <c r="H171"/>
  <c r="E171"/>
  <c r="Q170"/>
  <c r="N170"/>
  <c r="K170"/>
  <c r="H170"/>
  <c r="E170"/>
  <c r="Q167"/>
  <c r="N167"/>
  <c r="K167"/>
  <c r="H167"/>
  <c r="E167"/>
  <c r="Q166"/>
  <c r="N166"/>
  <c r="K166"/>
  <c r="H166"/>
  <c r="E166"/>
  <c r="Q165"/>
  <c r="N165"/>
  <c r="K165"/>
  <c r="H165"/>
  <c r="E165"/>
  <c r="Q164"/>
  <c r="N164"/>
  <c r="K164"/>
  <c r="H164"/>
  <c r="E164"/>
  <c r="Q163"/>
  <c r="N163"/>
  <c r="K163"/>
  <c r="H163"/>
  <c r="E163"/>
  <c r="Q162"/>
  <c r="N162"/>
  <c r="K162"/>
  <c r="H162"/>
  <c r="E162"/>
  <c r="Q269"/>
  <c r="N269"/>
  <c r="K269"/>
  <c r="H269"/>
  <c r="E269"/>
  <c r="Q268"/>
  <c r="N268"/>
  <c r="K268"/>
  <c r="H268"/>
  <c r="E268"/>
  <c r="Q267"/>
  <c r="N267"/>
  <c r="K267"/>
  <c r="H267"/>
  <c r="E267"/>
  <c r="Q266"/>
  <c r="N266"/>
  <c r="K266"/>
  <c r="H266"/>
  <c r="E266"/>
  <c r="Q264"/>
  <c r="N264"/>
  <c r="K264"/>
  <c r="H264"/>
  <c r="E264"/>
  <c r="Q263"/>
  <c r="N263"/>
  <c r="K263"/>
  <c r="H263"/>
  <c r="E263"/>
  <c r="Q262"/>
  <c r="N262"/>
  <c r="K262"/>
  <c r="H262"/>
  <c r="E262"/>
  <c r="Q261"/>
  <c r="N261"/>
  <c r="K261"/>
  <c r="H261"/>
  <c r="E261"/>
  <c r="Q260"/>
  <c r="N260"/>
  <c r="K260"/>
  <c r="H260"/>
  <c r="E260"/>
  <c r="Q259"/>
  <c r="N259"/>
  <c r="K259"/>
  <c r="H259"/>
  <c r="E259"/>
  <c r="Q258"/>
  <c r="N258"/>
  <c r="K258"/>
  <c r="H258"/>
  <c r="E258"/>
  <c r="Q255"/>
  <c r="N255"/>
  <c r="K255"/>
  <c r="H255"/>
  <c r="E255"/>
  <c r="Q254"/>
  <c r="N254"/>
  <c r="K254"/>
  <c r="H254"/>
  <c r="E254"/>
  <c r="Q253"/>
  <c r="N253"/>
  <c r="K253"/>
  <c r="H253"/>
  <c r="E253"/>
  <c r="Q252"/>
  <c r="N252"/>
  <c r="K252"/>
  <c r="H252"/>
  <c r="E252"/>
  <c r="Q251"/>
  <c r="N251"/>
  <c r="K251"/>
  <c r="H251"/>
  <c r="E251"/>
  <c r="Q250"/>
  <c r="N250"/>
  <c r="K250"/>
  <c r="H250"/>
  <c r="E250"/>
  <c r="Q357"/>
  <c r="N357"/>
  <c r="K357"/>
  <c r="H357"/>
  <c r="E357"/>
  <c r="Q356"/>
  <c r="N356"/>
  <c r="K356"/>
  <c r="H356"/>
  <c r="E356"/>
  <c r="Q355"/>
  <c r="N355"/>
  <c r="K355"/>
  <c r="H355"/>
  <c r="E355"/>
  <c r="Q354"/>
  <c r="N354"/>
  <c r="K354"/>
  <c r="H354"/>
  <c r="E354"/>
  <c r="Q352"/>
  <c r="N352"/>
  <c r="K352"/>
  <c r="H352"/>
  <c r="E352"/>
  <c r="Q351"/>
  <c r="N351"/>
  <c r="K351"/>
  <c r="H351"/>
  <c r="E351"/>
  <c r="Q350"/>
  <c r="N350"/>
  <c r="K350"/>
  <c r="H350"/>
  <c r="E350"/>
  <c r="Q349"/>
  <c r="N349"/>
  <c r="K349"/>
  <c r="H349"/>
  <c r="E349"/>
  <c r="Q348"/>
  <c r="N348"/>
  <c r="K348"/>
  <c r="H348"/>
  <c r="E348"/>
  <c r="Q347"/>
  <c r="N347"/>
  <c r="K347"/>
  <c r="H347"/>
  <c r="E347"/>
  <c r="Q346"/>
  <c r="N346"/>
  <c r="K346"/>
  <c r="H346"/>
  <c r="E346"/>
  <c r="Q343"/>
  <c r="N343"/>
  <c r="K343"/>
  <c r="H343"/>
  <c r="E343"/>
  <c r="Q342"/>
  <c r="N342"/>
  <c r="K342"/>
  <c r="H342"/>
  <c r="E342"/>
  <c r="Q341"/>
  <c r="N341"/>
  <c r="K341"/>
  <c r="H341"/>
  <c r="E341"/>
  <c r="Q340"/>
  <c r="N340"/>
  <c r="K340"/>
  <c r="H340"/>
  <c r="E340"/>
  <c r="Q339"/>
  <c r="N339"/>
  <c r="K339"/>
  <c r="H339"/>
  <c r="E339"/>
  <c r="Q338"/>
  <c r="N338"/>
  <c r="K338"/>
  <c r="H338"/>
  <c r="E338"/>
  <c r="Q93"/>
  <c r="N93"/>
  <c r="K93"/>
  <c r="H93"/>
  <c r="Q92"/>
  <c r="N92"/>
  <c r="K92"/>
  <c r="H92"/>
  <c r="Q91"/>
  <c r="N91"/>
  <c r="K91"/>
  <c r="H91"/>
  <c r="Q90"/>
  <c r="N90"/>
  <c r="K90"/>
  <c r="H90"/>
  <c r="Q88"/>
  <c r="N88"/>
  <c r="K88"/>
  <c r="H88"/>
  <c r="Q87"/>
  <c r="N87"/>
  <c r="K87"/>
  <c r="H87"/>
  <c r="Q86"/>
  <c r="N86"/>
  <c r="K86"/>
  <c r="H86"/>
  <c r="Q85"/>
  <c r="N85"/>
  <c r="K85"/>
  <c r="H85"/>
  <c r="Q84"/>
  <c r="N84"/>
  <c r="K84"/>
  <c r="H84"/>
  <c r="Q83"/>
  <c r="N83"/>
  <c r="K83"/>
  <c r="H83"/>
  <c r="Q82"/>
  <c r="N82"/>
  <c r="K82"/>
  <c r="H82"/>
  <c r="Q79"/>
  <c r="N79"/>
  <c r="K79"/>
  <c r="H79"/>
  <c r="Q78"/>
  <c r="N78"/>
  <c r="K78"/>
  <c r="H78"/>
  <c r="Q77"/>
  <c r="N77"/>
  <c r="K77"/>
  <c r="H77"/>
  <c r="Q76"/>
  <c r="N76"/>
  <c r="K76"/>
  <c r="H76"/>
  <c r="Q75"/>
  <c r="N75"/>
  <c r="K75"/>
  <c r="H75"/>
  <c r="Q74"/>
  <c r="N74"/>
  <c r="K74"/>
  <c r="H74"/>
  <c r="E315" l="1"/>
  <c r="D7"/>
  <c r="Q379"/>
  <c r="N379"/>
  <c r="K379"/>
  <c r="H379"/>
  <c r="E379"/>
  <c r="Q378"/>
  <c r="N378"/>
  <c r="K378"/>
  <c r="H378"/>
  <c r="E378"/>
  <c r="Q377"/>
  <c r="N377"/>
  <c r="K377"/>
  <c r="H377"/>
  <c r="E377"/>
  <c r="Q376"/>
  <c r="N376"/>
  <c r="K376"/>
  <c r="H376"/>
  <c r="E376"/>
  <c r="Q374"/>
  <c r="N374"/>
  <c r="K374"/>
  <c r="H374"/>
  <c r="E374"/>
  <c r="Q373"/>
  <c r="N373"/>
  <c r="K373"/>
  <c r="H373"/>
  <c r="E373"/>
  <c r="Q372"/>
  <c r="N372"/>
  <c r="K372"/>
  <c r="H372"/>
  <c r="E372"/>
  <c r="Q371"/>
  <c r="N371"/>
  <c r="K371"/>
  <c r="H371"/>
  <c r="E371"/>
  <c r="Q370"/>
  <c r="N370"/>
  <c r="K370"/>
  <c r="H370"/>
  <c r="E370"/>
  <c r="Q369"/>
  <c r="N369"/>
  <c r="K369"/>
  <c r="H369"/>
  <c r="E369"/>
  <c r="Q368"/>
  <c r="N368"/>
  <c r="K368"/>
  <c r="H368"/>
  <c r="E368"/>
  <c r="Q365"/>
  <c r="N365"/>
  <c r="K365"/>
  <c r="H365"/>
  <c r="E365"/>
  <c r="Q364"/>
  <c r="N364"/>
  <c r="K364"/>
  <c r="H364"/>
  <c r="E364"/>
  <c r="Q363"/>
  <c r="N363"/>
  <c r="K363"/>
  <c r="H363"/>
  <c r="E363"/>
  <c r="Q362"/>
  <c r="N362"/>
  <c r="K362"/>
  <c r="H362"/>
  <c r="E362"/>
  <c r="Q361"/>
  <c r="N361"/>
  <c r="K361"/>
  <c r="H361"/>
  <c r="E361"/>
  <c r="Q360"/>
  <c r="N360"/>
  <c r="K360"/>
  <c r="H360"/>
  <c r="E360"/>
  <c r="E228" l="1"/>
  <c r="H228"/>
  <c r="K228"/>
  <c r="N228"/>
  <c r="Q228"/>
  <c r="E229"/>
  <c r="H229"/>
  <c r="K229"/>
  <c r="N229"/>
  <c r="Q229"/>
  <c r="E230"/>
  <c r="H230"/>
  <c r="K230"/>
  <c r="N230"/>
  <c r="Q230"/>
  <c r="E231"/>
  <c r="H231"/>
  <c r="K231"/>
  <c r="N231"/>
  <c r="Q231"/>
  <c r="E232"/>
  <c r="H232"/>
  <c r="K232"/>
  <c r="N232"/>
  <c r="Q232"/>
  <c r="E233"/>
  <c r="H233"/>
  <c r="K233"/>
  <c r="N233"/>
  <c r="Q233"/>
  <c r="E236"/>
  <c r="H236"/>
  <c r="K236"/>
  <c r="N236"/>
  <c r="Q236"/>
  <c r="E237"/>
  <c r="H237"/>
  <c r="K237"/>
  <c r="N237"/>
  <c r="Q237"/>
  <c r="E238"/>
  <c r="H238"/>
  <c r="K238"/>
  <c r="N238"/>
  <c r="Q238"/>
  <c r="E239"/>
  <c r="H239"/>
  <c r="K239"/>
  <c r="N239"/>
  <c r="Q239"/>
  <c r="E240"/>
  <c r="H240"/>
  <c r="K240"/>
  <c r="N240"/>
  <c r="Q240"/>
  <c r="E241"/>
  <c r="H241"/>
  <c r="K241"/>
  <c r="N241"/>
  <c r="Q241"/>
  <c r="E242"/>
  <c r="H242"/>
  <c r="K242"/>
  <c r="N242"/>
  <c r="Q242"/>
  <c r="E244"/>
  <c r="H244"/>
  <c r="K244"/>
  <c r="N244"/>
  <c r="Q244"/>
  <c r="E245"/>
  <c r="H245"/>
  <c r="K245"/>
  <c r="N245"/>
  <c r="Q245"/>
  <c r="E246"/>
  <c r="H246"/>
  <c r="K246"/>
  <c r="N246"/>
  <c r="Q246"/>
  <c r="E247"/>
  <c r="H247"/>
  <c r="K247"/>
  <c r="N247"/>
  <c r="Q247"/>
  <c r="Q467" l="1"/>
  <c r="N467"/>
  <c r="K467"/>
  <c r="H467"/>
  <c r="E467"/>
  <c r="Q466"/>
  <c r="N466"/>
  <c r="K466"/>
  <c r="H466"/>
  <c r="E466"/>
  <c r="Q465"/>
  <c r="N465"/>
  <c r="K465"/>
  <c r="H465"/>
  <c r="E465"/>
  <c r="Q464"/>
  <c r="N464"/>
  <c r="K464"/>
  <c r="H464"/>
  <c r="E464"/>
  <c r="Q462"/>
  <c r="N462"/>
  <c r="K462"/>
  <c r="H462"/>
  <c r="E462"/>
  <c r="Q461"/>
  <c r="N461"/>
  <c r="K461"/>
  <c r="H461"/>
  <c r="E461"/>
  <c r="Q460"/>
  <c r="N460"/>
  <c r="K460"/>
  <c r="H460"/>
  <c r="E460"/>
  <c r="Q459"/>
  <c r="N459"/>
  <c r="K459"/>
  <c r="H459"/>
  <c r="E459"/>
  <c r="Q458"/>
  <c r="N458"/>
  <c r="K458"/>
  <c r="H458"/>
  <c r="E458"/>
  <c r="Q457"/>
  <c r="N457"/>
  <c r="K457"/>
  <c r="H457"/>
  <c r="E457"/>
  <c r="Q456"/>
  <c r="N456"/>
  <c r="K456"/>
  <c r="H456"/>
  <c r="E456"/>
  <c r="Q453"/>
  <c r="N453"/>
  <c r="K453"/>
  <c r="H453"/>
  <c r="E453"/>
  <c r="Q452"/>
  <c r="N452"/>
  <c r="K452"/>
  <c r="H452"/>
  <c r="E452"/>
  <c r="Q451"/>
  <c r="N451"/>
  <c r="K451"/>
  <c r="H451"/>
  <c r="E451"/>
  <c r="Q450"/>
  <c r="N450"/>
  <c r="K450"/>
  <c r="H450"/>
  <c r="E450"/>
  <c r="Q449"/>
  <c r="N449"/>
  <c r="K449"/>
  <c r="H449"/>
  <c r="E449"/>
  <c r="Q448"/>
  <c r="N448"/>
  <c r="K448"/>
  <c r="H448"/>
  <c r="E448"/>
  <c r="Q423"/>
  <c r="N423"/>
  <c r="K423"/>
  <c r="H423"/>
  <c r="E423"/>
  <c r="Q422"/>
  <c r="N422"/>
  <c r="K422"/>
  <c r="H422"/>
  <c r="E422"/>
  <c r="Q421"/>
  <c r="N421"/>
  <c r="K421"/>
  <c r="H421"/>
  <c r="E421"/>
  <c r="Q420"/>
  <c r="N420"/>
  <c r="K420"/>
  <c r="H420"/>
  <c r="E420"/>
  <c r="Q418"/>
  <c r="N418"/>
  <c r="K418"/>
  <c r="H418"/>
  <c r="E418"/>
  <c r="Q417"/>
  <c r="N417"/>
  <c r="K417"/>
  <c r="H417"/>
  <c r="E417"/>
  <c r="Q416"/>
  <c r="N416"/>
  <c r="K416"/>
  <c r="H416"/>
  <c r="E416"/>
  <c r="Q415"/>
  <c r="N415"/>
  <c r="K415"/>
  <c r="H415"/>
  <c r="E415"/>
  <c r="Q414"/>
  <c r="N414"/>
  <c r="K414"/>
  <c r="H414"/>
  <c r="E414"/>
  <c r="Q413"/>
  <c r="N413"/>
  <c r="K413"/>
  <c r="H413"/>
  <c r="E413"/>
  <c r="Q412"/>
  <c r="N412"/>
  <c r="K412"/>
  <c r="H412"/>
  <c r="E412"/>
  <c r="Q409"/>
  <c r="N409"/>
  <c r="K409"/>
  <c r="H409"/>
  <c r="E409"/>
  <c r="Q408"/>
  <c r="N408"/>
  <c r="K408"/>
  <c r="H408"/>
  <c r="E408"/>
  <c r="Q407"/>
  <c r="N407"/>
  <c r="K407"/>
  <c r="H407"/>
  <c r="E407"/>
  <c r="Q406"/>
  <c r="N406"/>
  <c r="K406"/>
  <c r="H406"/>
  <c r="E406"/>
  <c r="Q405"/>
  <c r="N405"/>
  <c r="K405"/>
  <c r="H405"/>
  <c r="E405"/>
  <c r="Q404"/>
  <c r="N404"/>
  <c r="K404"/>
  <c r="H404"/>
  <c r="E404"/>
  <c r="Q401"/>
  <c r="N401"/>
  <c r="K401"/>
  <c r="H401"/>
  <c r="E401"/>
  <c r="Q400"/>
  <c r="N400"/>
  <c r="K400"/>
  <c r="H400"/>
  <c r="E400"/>
  <c r="Q399"/>
  <c r="N399"/>
  <c r="K399"/>
  <c r="H399"/>
  <c r="E399"/>
  <c r="Q398"/>
  <c r="N398"/>
  <c r="K398"/>
  <c r="H398"/>
  <c r="E398"/>
  <c r="Q396"/>
  <c r="N396"/>
  <c r="K396"/>
  <c r="H396"/>
  <c r="E396"/>
  <c r="Q395"/>
  <c r="N395"/>
  <c r="K395"/>
  <c r="H395"/>
  <c r="E395"/>
  <c r="Q394"/>
  <c r="N394"/>
  <c r="K394"/>
  <c r="H394"/>
  <c r="E394"/>
  <c r="Q393"/>
  <c r="N393"/>
  <c r="K393"/>
  <c r="H393"/>
  <c r="E393"/>
  <c r="Q392"/>
  <c r="N392"/>
  <c r="K392"/>
  <c r="H392"/>
  <c r="E392"/>
  <c r="Q391"/>
  <c r="N391"/>
  <c r="K391"/>
  <c r="H391"/>
  <c r="E391"/>
  <c r="Q390"/>
  <c r="N390"/>
  <c r="K390"/>
  <c r="H390"/>
  <c r="E390"/>
  <c r="Q387"/>
  <c r="N387"/>
  <c r="K387"/>
  <c r="H387"/>
  <c r="E387"/>
  <c r="Q386"/>
  <c r="N386"/>
  <c r="K386"/>
  <c r="H386"/>
  <c r="E386"/>
  <c r="Q385"/>
  <c r="N385"/>
  <c r="K385"/>
  <c r="H385"/>
  <c r="E385"/>
  <c r="Q384"/>
  <c r="N384"/>
  <c r="K384"/>
  <c r="H384"/>
  <c r="E384"/>
  <c r="Q383"/>
  <c r="N383"/>
  <c r="K383"/>
  <c r="H383"/>
  <c r="E383"/>
  <c r="Q382"/>
  <c r="N382"/>
  <c r="K382"/>
  <c r="H382"/>
  <c r="E382"/>
  <c r="Q335"/>
  <c r="N335"/>
  <c r="K335"/>
  <c r="H335"/>
  <c r="E335"/>
  <c r="Q334"/>
  <c r="N334"/>
  <c r="K334"/>
  <c r="H334"/>
  <c r="E334"/>
  <c r="Q333"/>
  <c r="N333"/>
  <c r="K333"/>
  <c r="H333"/>
  <c r="E333"/>
  <c r="Q332"/>
  <c r="N332"/>
  <c r="K332"/>
  <c r="H332"/>
  <c r="E332"/>
  <c r="Q330"/>
  <c r="N330"/>
  <c r="K330"/>
  <c r="H330"/>
  <c r="E330"/>
  <c r="Q329"/>
  <c r="N329"/>
  <c r="K329"/>
  <c r="H329"/>
  <c r="E329"/>
  <c r="Q328"/>
  <c r="N328"/>
  <c r="K328"/>
  <c r="H328"/>
  <c r="E328"/>
  <c r="Q327"/>
  <c r="N327"/>
  <c r="K327"/>
  <c r="H327"/>
  <c r="E327"/>
  <c r="Q326"/>
  <c r="N326"/>
  <c r="K326"/>
  <c r="H326"/>
  <c r="E326"/>
  <c r="Q325"/>
  <c r="N325"/>
  <c r="K325"/>
  <c r="H325"/>
  <c r="E325"/>
  <c r="Q324"/>
  <c r="N324"/>
  <c r="K324"/>
  <c r="H324"/>
  <c r="E324"/>
  <c r="Q321"/>
  <c r="N321"/>
  <c r="K321"/>
  <c r="H321"/>
  <c r="E321"/>
  <c r="Q320"/>
  <c r="N320"/>
  <c r="K320"/>
  <c r="H320"/>
  <c r="E320"/>
  <c r="Q319"/>
  <c r="N319"/>
  <c r="K319"/>
  <c r="H319"/>
  <c r="E319"/>
  <c r="Q318"/>
  <c r="N318"/>
  <c r="K318"/>
  <c r="H318"/>
  <c r="E318"/>
  <c r="Q317"/>
  <c r="N317"/>
  <c r="K317"/>
  <c r="H317"/>
  <c r="E317"/>
  <c r="Q316"/>
  <c r="N316"/>
  <c r="K316"/>
  <c r="H316"/>
  <c r="E316"/>
  <c r="Q159"/>
  <c r="N159"/>
  <c r="K159"/>
  <c r="H159"/>
  <c r="E159"/>
  <c r="Q158"/>
  <c r="N158"/>
  <c r="K158"/>
  <c r="H158"/>
  <c r="E158"/>
  <c r="Q157"/>
  <c r="N157"/>
  <c r="K157"/>
  <c r="H157"/>
  <c r="E157"/>
  <c r="Q156"/>
  <c r="N156"/>
  <c r="K156"/>
  <c r="H156"/>
  <c r="E156"/>
  <c r="Q154"/>
  <c r="N154"/>
  <c r="K154"/>
  <c r="H154"/>
  <c r="E154"/>
  <c r="Q153"/>
  <c r="N153"/>
  <c r="K153"/>
  <c r="H153"/>
  <c r="E153"/>
  <c r="Q152"/>
  <c r="N152"/>
  <c r="K152"/>
  <c r="H152"/>
  <c r="E152"/>
  <c r="Q151"/>
  <c r="N151"/>
  <c r="K151"/>
  <c r="H151"/>
  <c r="E151"/>
  <c r="Q150"/>
  <c r="N150"/>
  <c r="K150"/>
  <c r="H150"/>
  <c r="E150"/>
  <c r="Q149"/>
  <c r="N149"/>
  <c r="K149"/>
  <c r="H149"/>
  <c r="E149"/>
  <c r="Q148"/>
  <c r="N148"/>
  <c r="K148"/>
  <c r="H148"/>
  <c r="E148"/>
  <c r="Q145"/>
  <c r="N145"/>
  <c r="K145"/>
  <c r="H145"/>
  <c r="E145"/>
  <c r="Q144"/>
  <c r="N144"/>
  <c r="K144"/>
  <c r="H144"/>
  <c r="E144"/>
  <c r="Q143"/>
  <c r="N143"/>
  <c r="K143"/>
  <c r="H143"/>
  <c r="E143"/>
  <c r="Q142"/>
  <c r="N142"/>
  <c r="K142"/>
  <c r="H142"/>
  <c r="E142"/>
  <c r="Q141"/>
  <c r="N141"/>
  <c r="K141"/>
  <c r="H141"/>
  <c r="E141"/>
  <c r="Q140"/>
  <c r="N140"/>
  <c r="K140"/>
  <c r="H140"/>
  <c r="E140"/>
  <c r="E7" l="1"/>
</calcChain>
</file>

<file path=xl/sharedStrings.xml><?xml version="1.0" encoding="utf-8"?>
<sst xmlns="http://schemas.openxmlformats.org/spreadsheetml/2006/main" count="1030" uniqueCount="77">
  <si>
    <t>N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</si>
  <si>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</si>
  <si>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</si>
  <si>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</si>
  <si>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</si>
  <si>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</si>
  <si>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</si>
  <si>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</si>
  <si>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(текущий год)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</si>
  <si>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</si>
  <si>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</si>
  <si>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</si>
  <si>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</si>
  <si>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</si>
  <si>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</si>
  <si>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</si>
  <si>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</si>
  <si>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</si>
  <si>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</si>
  <si>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</si>
  <si>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</si>
  <si>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</si>
  <si>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</si>
  <si>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</si>
  <si>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</si>
  <si>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1.1</t>
  </si>
  <si>
    <t>1.2</t>
  </si>
  <si>
    <t>1.3</t>
  </si>
  <si>
    <t>1.4</t>
  </si>
  <si>
    <t>2.1</t>
  </si>
  <si>
    <t>2.1.1</t>
  </si>
  <si>
    <t>2.1.2</t>
  </si>
  <si>
    <t>1.5</t>
  </si>
  <si>
    <t>1.6</t>
  </si>
  <si>
    <t>2</t>
  </si>
  <si>
    <t>2.2</t>
  </si>
  <si>
    <t>2.3</t>
  </si>
  <si>
    <t>2.4</t>
  </si>
  <si>
    <t>2.5</t>
  </si>
  <si>
    <t>2.6</t>
  </si>
  <si>
    <t>3.1</t>
  </si>
  <si>
    <t>3</t>
  </si>
  <si>
    <t>3.2</t>
  </si>
  <si>
    <t>3.3</t>
  </si>
  <si>
    <t>3.4</t>
  </si>
  <si>
    <t>СЭП</t>
  </si>
  <si>
    <t>Аткарские ГЭС</t>
  </si>
  <si>
    <t>Балаковские ГЭС</t>
  </si>
  <si>
    <t>Балашовские ГЭС</t>
  </si>
  <si>
    <t>Энгельсские ГЭС</t>
  </si>
  <si>
    <t>Хвалынские ГЭС</t>
  </si>
  <si>
    <t>Степновские ГЭС</t>
  </si>
  <si>
    <t>Ртищевские ГЭС</t>
  </si>
  <si>
    <t>Ровенские ГЭС</t>
  </si>
  <si>
    <t>Пугачевские ГЭС</t>
  </si>
  <si>
    <t>Питерские ГЭС</t>
  </si>
  <si>
    <t>Петровские ГЭС</t>
  </si>
  <si>
    <t>Озинские ГЭС</t>
  </si>
  <si>
    <t>Новоузенские ГЭС</t>
  </si>
  <si>
    <t>Мокроусские ГЭС</t>
  </si>
  <si>
    <t>Марксовские ГЭС</t>
  </si>
  <si>
    <t>Краснокутские ГЭС</t>
  </si>
  <si>
    <t>Красноармейские ГЭС</t>
  </si>
  <si>
    <t>Калининские ГЭС</t>
  </si>
  <si>
    <t>Ершовские ГЭС</t>
  </si>
  <si>
    <t>Дергачевские ГЭС</t>
  </si>
  <si>
    <t>Вольские ГЭС</t>
  </si>
  <si>
    <t>Итого по АО "Облкоммунэнерго"</t>
  </si>
  <si>
    <t>Аркадакские ГЭС</t>
  </si>
  <si>
    <t>Динамика
изменения
показателя, %</t>
  </si>
  <si>
    <t>486</t>
  </si>
  <si>
    <t>19</t>
  </si>
  <si>
    <t>1</t>
  </si>
  <si>
    <t>прочее (восстановление и переоформление документов о тех.присоединении и др.)</t>
  </si>
  <si>
    <t>прочее (Обращения на тех.обслуживание эл.сетевых объектов и восстановление и переоформление документов о тех.присоединении)</t>
  </si>
  <si>
    <t>прочее (Замена постов учета с выносом на фасад, Работы ЭТЛ, техническое обслуживание по ежегодным договорам)</t>
  </si>
  <si>
    <t>2015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</si>
</sst>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9"/>
      <color rgb="FF9C0006"/>
      <name val="Arial"/>
      <family val="2"/>
      <charset val="204"/>
    </font>
    <font>
      <sz val="9"/>
      <color rgb="FF006100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</font>
    <font>
      <sz val="9"/>
      <color indexed="17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FF9900"/>
      </patternFill>
    </fill>
    <fill>
      <patternFill patternType="solid">
        <fgColor rgb="FFC6EFCE"/>
        <bgColor rgb="FFCCFFCC"/>
      </patternFill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7" borderId="0"/>
  </cellStyleXfs>
  <cellXfs count="71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0" fontId="7" fillId="2" borderId="1" xfId="1" applyNumberFormat="1" applyFont="1" applyBorder="1" applyAlignment="1">
      <alignment horizontal="center" vertical="center" wrapText="1"/>
    </xf>
    <xf numFmtId="0" fontId="1" fillId="5" borderId="0" xfId="0" applyFont="1" applyFill="1"/>
    <xf numFmtId="0" fontId="7" fillId="2" borderId="1" xfId="1" applyFont="1" applyBorder="1" applyAlignment="1">
      <alignment horizontal="center" vertical="center" wrapText="1"/>
    </xf>
    <xf numFmtId="49" fontId="7" fillId="2" borderId="1" xfId="1" applyNumberFormat="1" applyFont="1" applyBorder="1" applyAlignment="1">
      <alignment horizontal="center" vertical="center" wrapText="1"/>
    </xf>
    <xf numFmtId="0" fontId="1" fillId="0" borderId="0" xfId="0" applyFont="1" applyFill="1"/>
    <xf numFmtId="0" fontId="7" fillId="2" borderId="1" xfId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10" fontId="7" fillId="7" borderId="1" xfId="4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0" fontId="7" fillId="0" borderId="1" xfId="3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10" fontId="11" fillId="2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3" fontId="7" fillId="2" borderId="1" xfId="1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/>
    </xf>
    <xf numFmtId="3" fontId="2" fillId="8" borderId="1" xfId="0" applyNumberFormat="1" applyFont="1" applyFill="1" applyBorder="1" applyAlignment="1">
      <alignment horizontal="center"/>
    </xf>
    <xf numFmtId="3" fontId="1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justify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6" fillId="3" borderId="2" xfId="2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</cellXfs>
  <cellStyles count="5">
    <cellStyle name="TableStyleLight1" xfId="4"/>
    <cellStyle name="Обычный" xfId="0" builtinId="0"/>
    <cellStyle name="Плохой" xfId="2" builtinId="27"/>
    <cellStyle name="Пояснение" xfId="3" builtinId="53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3"/>
  <sheetViews>
    <sheetView tabSelected="1" zoomScaleNormal="100" workbookViewId="0">
      <pane ySplit="5" topLeftCell="A270" activePane="bottomLeft" state="frozen"/>
      <selection pane="bottomLeft" activeCell="U25" sqref="U25"/>
    </sheetView>
  </sheetViews>
  <sheetFormatPr defaultColWidth="11.42578125" defaultRowHeight="12"/>
  <cols>
    <col min="1" max="1" width="11.42578125" style="4"/>
    <col min="2" max="2" width="46.28515625" style="14" bestFit="1" customWidth="1"/>
    <col min="3" max="3" width="6.42578125" style="55" bestFit="1" customWidth="1"/>
    <col min="4" max="4" width="12.140625" style="55" bestFit="1" customWidth="1"/>
    <col min="5" max="5" width="12.7109375" style="17" bestFit="1" customWidth="1"/>
    <col min="6" max="6" width="5.42578125" style="55" bestFit="1" customWidth="1"/>
    <col min="7" max="7" width="9.28515625" style="55" customWidth="1"/>
    <col min="8" max="8" width="12.7109375" style="17" bestFit="1" customWidth="1"/>
    <col min="9" max="9" width="5.42578125" style="55" bestFit="1" customWidth="1"/>
    <col min="10" max="10" width="9.42578125" style="55" customWidth="1"/>
    <col min="11" max="11" width="12.7109375" style="17" bestFit="1" customWidth="1"/>
    <col min="12" max="12" width="5.42578125" style="55" bestFit="1" customWidth="1"/>
    <col min="13" max="13" width="10.5703125" style="55" customWidth="1"/>
    <col min="14" max="14" width="12.7109375" style="17" bestFit="1" customWidth="1"/>
    <col min="15" max="15" width="5.42578125" style="55" bestFit="1" customWidth="1"/>
    <col min="16" max="16" width="12" style="55" customWidth="1"/>
    <col min="17" max="17" width="12.7109375" style="17" bestFit="1" customWidth="1"/>
    <col min="18" max="16384" width="11.42578125" style="4"/>
  </cols>
  <sheetData>
    <row r="1" spans="1:17">
      <c r="A1" s="61" t="s">
        <v>0</v>
      </c>
      <c r="B1" s="64" t="s">
        <v>1</v>
      </c>
      <c r="C1" s="64" t="s">
        <v>2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7"/>
    </row>
    <row r="2" spans="1:17" ht="41.25" customHeight="1">
      <c r="A2" s="62"/>
      <c r="B2" s="65"/>
      <c r="C2" s="65" t="s">
        <v>3</v>
      </c>
      <c r="D2" s="65"/>
      <c r="E2" s="65"/>
      <c r="F2" s="65" t="s">
        <v>4</v>
      </c>
      <c r="G2" s="65"/>
      <c r="H2" s="65"/>
      <c r="I2" s="65" t="s">
        <v>5</v>
      </c>
      <c r="J2" s="65"/>
      <c r="K2" s="65"/>
      <c r="L2" s="65" t="s">
        <v>6</v>
      </c>
      <c r="M2" s="65"/>
      <c r="N2" s="65"/>
      <c r="O2" s="65" t="s">
        <v>7</v>
      </c>
      <c r="P2" s="65"/>
      <c r="Q2" s="68"/>
    </row>
    <row r="3" spans="1:17" ht="12" customHeight="1">
      <c r="A3" s="62"/>
      <c r="B3" s="65"/>
      <c r="C3" s="59" t="s">
        <v>76</v>
      </c>
      <c r="D3" s="56">
        <v>2016</v>
      </c>
      <c r="E3" s="59" t="s">
        <v>69</v>
      </c>
      <c r="F3" s="59">
        <v>2015</v>
      </c>
      <c r="G3" s="56">
        <v>2016</v>
      </c>
      <c r="H3" s="59" t="s">
        <v>69</v>
      </c>
      <c r="I3" s="59">
        <v>2015</v>
      </c>
      <c r="J3" s="56">
        <v>2016</v>
      </c>
      <c r="K3" s="59" t="s">
        <v>69</v>
      </c>
      <c r="L3" s="59">
        <v>2015</v>
      </c>
      <c r="M3" s="56">
        <v>2016</v>
      </c>
      <c r="N3" s="59" t="s">
        <v>69</v>
      </c>
      <c r="O3" s="59">
        <v>2015</v>
      </c>
      <c r="P3" s="56">
        <v>2016</v>
      </c>
      <c r="Q3" s="69" t="s">
        <v>69</v>
      </c>
    </row>
    <row r="4" spans="1:17" ht="36" customHeight="1" thickBot="1">
      <c r="A4" s="63"/>
      <c r="B4" s="66"/>
      <c r="C4" s="60"/>
      <c r="D4" s="57" t="s">
        <v>8</v>
      </c>
      <c r="E4" s="60"/>
      <c r="F4" s="60"/>
      <c r="G4" s="57" t="s">
        <v>8</v>
      </c>
      <c r="H4" s="60"/>
      <c r="I4" s="60"/>
      <c r="J4" s="57" t="s">
        <v>8</v>
      </c>
      <c r="K4" s="60"/>
      <c r="L4" s="60"/>
      <c r="M4" s="57" t="s">
        <v>8</v>
      </c>
      <c r="N4" s="60"/>
      <c r="O4" s="60"/>
      <c r="P4" s="57" t="s">
        <v>8</v>
      </c>
      <c r="Q4" s="70"/>
    </row>
    <row r="5" spans="1:17" s="17" customFormat="1" ht="12.75" thickBot="1">
      <c r="A5" s="35">
        <v>1</v>
      </c>
      <c r="B5" s="36">
        <v>2</v>
      </c>
      <c r="C5" s="40">
        <v>3</v>
      </c>
      <c r="D5" s="40">
        <v>4</v>
      </c>
      <c r="E5" s="36">
        <v>5</v>
      </c>
      <c r="F5" s="40">
        <v>6</v>
      </c>
      <c r="G5" s="40">
        <v>7</v>
      </c>
      <c r="H5" s="36">
        <v>8</v>
      </c>
      <c r="I5" s="40">
        <v>9</v>
      </c>
      <c r="J5" s="40">
        <v>10</v>
      </c>
      <c r="K5" s="36">
        <v>11</v>
      </c>
      <c r="L5" s="40">
        <v>12</v>
      </c>
      <c r="M5" s="40">
        <v>13</v>
      </c>
      <c r="N5" s="36">
        <v>14</v>
      </c>
      <c r="O5" s="40">
        <v>15</v>
      </c>
      <c r="P5" s="40">
        <v>16</v>
      </c>
      <c r="Q5" s="37">
        <v>17</v>
      </c>
    </row>
    <row r="6" spans="1:17">
      <c r="A6" s="58" t="s">
        <v>67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</row>
    <row r="7" spans="1:17" s="6" customFormat="1">
      <c r="A7" s="7">
        <v>1</v>
      </c>
      <c r="B7" s="10" t="s">
        <v>9</v>
      </c>
      <c r="C7" s="38">
        <f>C29+C51+C73+C95+C117+C139+C161+C183+C205+C227+C249+C271+C293+C315+C337+C359+C381+C403+C425+C447+C469+C491+C513</f>
        <v>16867</v>
      </c>
      <c r="D7" s="38">
        <f>D29+D51+D73+D95+D117+D139+D161+D183+D205+D227+D249+D271+D293+D315+D337+D359+D381+D403+D425+D447+D469+D491+D513</f>
        <v>17625</v>
      </c>
      <c r="E7" s="5">
        <f>IF(C7=0,"",(D7-C7)/C7)</f>
        <v>4.4939823323649729E-2</v>
      </c>
      <c r="F7" s="38">
        <f>F29+F51+F73+F95+F117+F139+F161+F183+F205+F227+F249+F271+F293+F315+F337+F359+F381+F403+F425+F447+F469+F491+F513</f>
        <v>7808</v>
      </c>
      <c r="G7" s="38">
        <f>G29+G51+G73+G95+G117+G139+G161+G183+G205+G227+G249+G271+G293+G315+G337+G359+G381+G403+G425+G447+G469+G491+G513</f>
        <v>8011</v>
      </c>
      <c r="H7" s="5">
        <f>IF(F7=0,"",(G7-F7)/F7)</f>
        <v>2.5998975409836065E-2</v>
      </c>
      <c r="I7" s="38">
        <f>I29+I51+I73+I95+I117+I139+I161+I183+I205+I227+I249+I271+I293+I315+I337+I359+I381+I403+I425+I447+I469+I491+I513</f>
        <v>0</v>
      </c>
      <c r="J7" s="38">
        <f>J29+J51+J73+J95+J117+J139+J161+J183+J205+J227+J249+J271+J293+J315+J337+J359+J381+J403+J425+J447+J469+J491+J513</f>
        <v>2</v>
      </c>
      <c r="K7" s="5" t="str">
        <f>IF(I7=0,"",(J7-I7)/I7)</f>
        <v/>
      </c>
      <c r="L7" s="38">
        <f>L29+L51+L73+L95+L117+L139+L161+L183+L205+L227+L249+L271+L293+L315+L337+L359+L381+L403+L425+L447+L469+L491+L513</f>
        <v>16</v>
      </c>
      <c r="M7" s="38">
        <f>M29+M51+M73+M95+M117+M139+M161+M183+M205+M227+M249+M271+M293+M315+M337+M359+M381+M403+M425+M447+M469+M491+M513</f>
        <v>10</v>
      </c>
      <c r="N7" s="5">
        <f>IF(L7=0,"",(M7-L7)/L7)</f>
        <v>-0.375</v>
      </c>
      <c r="O7" s="38">
        <f>O29+O51+O73+O95+O117+O139+O161+O183+O205+O227+O249+O271+O293+O315+O337+O359+O381+O403+O425+O447+O469+O491+O513</f>
        <v>17</v>
      </c>
      <c r="P7" s="38">
        <f>P29+P51+P73+P95+P117+P139+P161+P183+P205+P227+P249+P271+P293+P315+P337+P359+P381+P403+P425+P447+P469+P491+P513</f>
        <v>129</v>
      </c>
      <c r="Q7" s="5">
        <f>IF(O7=0,"",(P7-O7)/O7)</f>
        <v>6.5882352941176467</v>
      </c>
    </row>
    <row r="8" spans="1:17" s="6" customFormat="1">
      <c r="A8" s="1" t="s">
        <v>25</v>
      </c>
      <c r="B8" s="11" t="s">
        <v>10</v>
      </c>
      <c r="C8" s="39">
        <f t="shared" ref="C8:D27" si="0">C30+C52+C74+C96+C118+C140+C162+C184+C206+C228+C250+C272+C294+C316+C338+C360+C382+C404+C426+C448+C470+C492+C514</f>
        <v>1089</v>
      </c>
      <c r="D8" s="39">
        <f t="shared" si="0"/>
        <v>1162</v>
      </c>
      <c r="E8" s="5">
        <f t="shared" ref="E8:E27" si="1">IF(C8=0,"",(D8-C8)/C8)</f>
        <v>6.7033976124885222E-2</v>
      </c>
      <c r="F8" s="39">
        <f t="shared" ref="F8:G8" si="2">F30+F52+F74+F96+F118+F140+F162+F184+F206+F228+F250+F272+F294+F316+F338+F360+F382+F404+F426+F448+F470+F492+F514</f>
        <v>1491</v>
      </c>
      <c r="G8" s="39">
        <f t="shared" si="2"/>
        <v>1256</v>
      </c>
      <c r="H8" s="5">
        <f t="shared" ref="H8:H27" si="3">IF(F8=0,"",(G8-F8)/F8)</f>
        <v>-0.15761234071093225</v>
      </c>
      <c r="I8" s="39">
        <f t="shared" ref="I8:J8" si="4">I30+I52+I74+I96+I118+I140+I162+I184+I206+I228+I250+I272+I294+I316+I338+I360+I382+I404+I426+I448+I470+I492+I514</f>
        <v>0</v>
      </c>
      <c r="J8" s="39">
        <f t="shared" si="4"/>
        <v>0</v>
      </c>
      <c r="K8" s="5" t="str">
        <f t="shared" ref="K8:K27" si="5">IF(I8=0,"",(J8-I8)/I8)</f>
        <v/>
      </c>
      <c r="L8" s="39">
        <f t="shared" ref="L8:M8" si="6">L30+L52+L74+L96+L118+L140+L162+L184+L206+L228+L250+L272+L294+L316+L338+L360+L382+L404+L426+L448+L470+L492+L514</f>
        <v>10</v>
      </c>
      <c r="M8" s="39">
        <f t="shared" si="6"/>
        <v>1</v>
      </c>
      <c r="N8" s="5">
        <f t="shared" ref="N8:N27" si="7">IF(L8=0,"",(M8-L8)/L8)</f>
        <v>-0.9</v>
      </c>
      <c r="O8" s="39">
        <f t="shared" ref="O8:P8" si="8">O30+O52+O74+O96+O118+O140+O162+O184+O206+O228+O250+O272+O294+O316+O338+O360+O382+O404+O426+O448+O470+O492+O514</f>
        <v>8</v>
      </c>
      <c r="P8" s="39">
        <f t="shared" si="8"/>
        <v>8</v>
      </c>
      <c r="Q8" s="5">
        <f t="shared" ref="Q8:Q27" si="9">IF(O8=0,"",(P8-O8)/O8)</f>
        <v>0</v>
      </c>
    </row>
    <row r="9" spans="1:17" s="6" customFormat="1">
      <c r="A9" s="1" t="s">
        <v>26</v>
      </c>
      <c r="B9" s="11" t="s">
        <v>11</v>
      </c>
      <c r="C9" s="39">
        <f t="shared" si="0"/>
        <v>1871</v>
      </c>
      <c r="D9" s="39">
        <f t="shared" si="0"/>
        <v>1830</v>
      </c>
      <c r="E9" s="5">
        <f t="shared" si="1"/>
        <v>-2.1913415285943347E-2</v>
      </c>
      <c r="F9" s="39">
        <f t="shared" ref="F9:G9" si="10">F31+F53+F75+F97+F119+F141+F163+F185+F207+F229+F251+F273+F295+F317+F339+F361+F383+F405+F427+F449+F471+F493+F515</f>
        <v>38</v>
      </c>
      <c r="G9" s="39">
        <f t="shared" si="10"/>
        <v>0</v>
      </c>
      <c r="H9" s="5">
        <f t="shared" si="3"/>
        <v>-1</v>
      </c>
      <c r="I9" s="39">
        <f t="shared" ref="I9:J9" si="11">I31+I53+I75+I97+I119+I141+I163+I185+I207+I229+I251+I273+I295+I317+I339+I361+I383+I405+I427+I449+I471+I493+I515</f>
        <v>0</v>
      </c>
      <c r="J9" s="39">
        <f t="shared" si="11"/>
        <v>2</v>
      </c>
      <c r="K9" s="5" t="str">
        <f t="shared" si="5"/>
        <v/>
      </c>
      <c r="L9" s="39">
        <f t="shared" ref="L9:M9" si="12">L31+L53+L75+L97+L119+L141+L163+L185+L207+L229+L251+L273+L295+L317+L339+L361+L383+L405+L427+L449+L471+L493+L515</f>
        <v>0</v>
      </c>
      <c r="M9" s="39">
        <f t="shared" si="12"/>
        <v>0</v>
      </c>
      <c r="N9" s="5" t="str">
        <f t="shared" si="7"/>
        <v/>
      </c>
      <c r="O9" s="39">
        <f t="shared" ref="O9:P9" si="13">O31+O53+O75+O97+O119+O141+O163+O185+O207+O229+O251+O273+O295+O317+O339+O361+O383+O405+O427+O449+O471+O493+O515</f>
        <v>0</v>
      </c>
      <c r="P9" s="39">
        <f t="shared" si="13"/>
        <v>0</v>
      </c>
      <c r="Q9" s="5" t="str">
        <f t="shared" si="9"/>
        <v/>
      </c>
    </row>
    <row r="10" spans="1:17" s="6" customFormat="1">
      <c r="A10" s="1" t="s">
        <v>27</v>
      </c>
      <c r="B10" s="11" t="s">
        <v>12</v>
      </c>
      <c r="C10" s="39">
        <f t="shared" si="0"/>
        <v>5270</v>
      </c>
      <c r="D10" s="39">
        <f t="shared" si="0"/>
        <v>4828</v>
      </c>
      <c r="E10" s="5">
        <f t="shared" si="1"/>
        <v>-8.387096774193549E-2</v>
      </c>
      <c r="F10" s="39">
        <f t="shared" ref="F10:G10" si="14">F32+F54+F76+F98+F120+F142+F164+F186+F208+F230+F252+F274+F296+F318+F340+F362+F384+F406+F428+F450+F472+F494+F516</f>
        <v>174</v>
      </c>
      <c r="G10" s="39">
        <f t="shared" si="14"/>
        <v>126</v>
      </c>
      <c r="H10" s="5">
        <f t="shared" si="3"/>
        <v>-0.27586206896551724</v>
      </c>
      <c r="I10" s="39">
        <f t="shared" ref="I10:J10" si="15">I32+I54+I76+I98+I120+I142+I164+I186+I208+I230+I252+I274+I296+I318+I340+I362+I384+I406+I428+I450+I472+I494+I516</f>
        <v>0</v>
      </c>
      <c r="J10" s="39">
        <f t="shared" si="15"/>
        <v>0</v>
      </c>
      <c r="K10" s="5" t="str">
        <f t="shared" si="5"/>
        <v/>
      </c>
      <c r="L10" s="39">
        <f t="shared" ref="L10:M10" si="16">L32+L54+L76+L98+L120+L142+L164+L186+L208+L230+L252+L274+L296+L318+L340+L362+L384+L406+L428+L450+L472+L494+L516</f>
        <v>19</v>
      </c>
      <c r="M10" s="39">
        <f t="shared" si="16"/>
        <v>9</v>
      </c>
      <c r="N10" s="5">
        <f t="shared" si="7"/>
        <v>-0.52631578947368418</v>
      </c>
      <c r="O10" s="39">
        <f t="shared" ref="O10:P10" si="17">O32+O54+O76+O98+O120+O142+O164+O186+O208+O230+O252+O274+O296+O318+O340+O362+O384+O406+O428+O450+O472+O494+O516</f>
        <v>2</v>
      </c>
      <c r="P10" s="39">
        <f t="shared" si="17"/>
        <v>4</v>
      </c>
      <c r="Q10" s="5">
        <f t="shared" si="9"/>
        <v>1</v>
      </c>
    </row>
    <row r="11" spans="1:17" s="6" customFormat="1">
      <c r="A11" s="1" t="s">
        <v>28</v>
      </c>
      <c r="B11" s="11" t="s">
        <v>13</v>
      </c>
      <c r="C11" s="39">
        <f t="shared" si="0"/>
        <v>43</v>
      </c>
      <c r="D11" s="39">
        <f t="shared" si="0"/>
        <v>26</v>
      </c>
      <c r="E11" s="5">
        <f t="shared" si="1"/>
        <v>-0.39534883720930231</v>
      </c>
      <c r="F11" s="39">
        <f t="shared" ref="F11:G11" si="18">F33+F55+F77+F99+F121+F143+F165+F187+F209+F231+F253+F275+F297+F319+F341+F363+F385+F407+F429+F451+F473+F495+F517</f>
        <v>347</v>
      </c>
      <c r="G11" s="39">
        <f t="shared" si="18"/>
        <v>187</v>
      </c>
      <c r="H11" s="5">
        <f t="shared" si="3"/>
        <v>-0.4610951008645533</v>
      </c>
      <c r="I11" s="39">
        <f t="shared" ref="I11:J11" si="19">I33+I55+I77+I99+I121+I143+I165+I187+I209+I231+I253+I275+I297+I319+I341+I363+I385+I407+I429+I451+I473+I495+I517</f>
        <v>0</v>
      </c>
      <c r="J11" s="39">
        <f t="shared" si="19"/>
        <v>0</v>
      </c>
      <c r="K11" s="5" t="str">
        <f t="shared" si="5"/>
        <v/>
      </c>
      <c r="L11" s="39">
        <f t="shared" ref="L11:M11" si="20">L33+L55+L77+L99+L121+L143+L165+L187+L209+L231+L253+L275+L297+L319+L341+L363+L385+L407+L429+L451+L473+L495+L517</f>
        <v>1</v>
      </c>
      <c r="M11" s="39">
        <f t="shared" si="20"/>
        <v>0</v>
      </c>
      <c r="N11" s="5">
        <f t="shared" si="7"/>
        <v>-1</v>
      </c>
      <c r="O11" s="39">
        <f t="shared" ref="O11:P11" si="21">O33+O55+O77+O99+O121+O143+O165+O187+O209+O231+O253+O275+O297+O319+O341+O363+O385+O407+O429+O451+O473+O495+O517</f>
        <v>0</v>
      </c>
      <c r="P11" s="39">
        <f t="shared" si="21"/>
        <v>0</v>
      </c>
      <c r="Q11" s="5" t="str">
        <f t="shared" si="9"/>
        <v/>
      </c>
    </row>
    <row r="12" spans="1:17" s="6" customFormat="1">
      <c r="A12" s="1" t="s">
        <v>32</v>
      </c>
      <c r="B12" s="11" t="s">
        <v>14</v>
      </c>
      <c r="C12" s="39">
        <f t="shared" si="0"/>
        <v>795</v>
      </c>
      <c r="D12" s="39">
        <f t="shared" si="0"/>
        <v>660</v>
      </c>
      <c r="E12" s="5">
        <f t="shared" si="1"/>
        <v>-0.16981132075471697</v>
      </c>
      <c r="F12" s="39">
        <f t="shared" ref="F12:G12" si="22">F34+F56+F78+F100+F122+F144+F166+F188+F210+F232+F254+F276+F298+F320+F342+F364+F386+F408+F430+F452+F474+F496+F518</f>
        <v>5334</v>
      </c>
      <c r="G12" s="39">
        <f t="shared" si="22"/>
        <v>6130</v>
      </c>
      <c r="H12" s="5">
        <f t="shared" si="3"/>
        <v>0.1492313460817398</v>
      </c>
      <c r="I12" s="39">
        <f t="shared" ref="I12:J12" si="23">I34+I56+I78+I100+I122+I144+I166+I188+I210+I232+I254+I276+I298+I320+I342+I364+I386+I408+I430+I452+I474+I496+I518</f>
        <v>0</v>
      </c>
      <c r="J12" s="39">
        <f t="shared" si="23"/>
        <v>0</v>
      </c>
      <c r="K12" s="5" t="str">
        <f t="shared" si="5"/>
        <v/>
      </c>
      <c r="L12" s="39">
        <f t="shared" ref="L12:M12" si="24">L34+L56+L78+L100+L122+L144+L166+L188+L210+L232+L254+L276+L298+L320+L342+L364+L386+L408+L430+L452+L474+L496+L518</f>
        <v>6</v>
      </c>
      <c r="M12" s="39">
        <f t="shared" si="24"/>
        <v>0</v>
      </c>
      <c r="N12" s="5">
        <f t="shared" si="7"/>
        <v>-1</v>
      </c>
      <c r="O12" s="39">
        <f t="shared" ref="O12:P12" si="25">O34+O56+O78+O100+O122+O144+O166+O188+O210+O232+O254+O276+O298+O320+O342+O364+O386+O408+O430+O452+O474+O496+O518</f>
        <v>7</v>
      </c>
      <c r="P12" s="39">
        <f t="shared" si="25"/>
        <v>117</v>
      </c>
      <c r="Q12" s="5">
        <f t="shared" si="9"/>
        <v>15.714285714285714</v>
      </c>
    </row>
    <row r="13" spans="1:17" s="6" customFormat="1">
      <c r="A13" s="1" t="s">
        <v>33</v>
      </c>
      <c r="B13" s="11" t="s">
        <v>15</v>
      </c>
      <c r="C13" s="39">
        <f t="shared" si="0"/>
        <v>8285</v>
      </c>
      <c r="D13" s="39">
        <f t="shared" si="0"/>
        <v>9119</v>
      </c>
      <c r="E13" s="5">
        <f t="shared" si="1"/>
        <v>0.10066385033192517</v>
      </c>
      <c r="F13" s="39">
        <f t="shared" ref="F13:G13" si="26">F35+F57+F79+F101+F123+F145+F167+F189+F211+F233+F255+F277+F299+F321+F343+F365+F387+F409+F431+F453+F475+F497+F519</f>
        <v>424</v>
      </c>
      <c r="G13" s="39">
        <f t="shared" si="26"/>
        <v>312</v>
      </c>
      <c r="H13" s="5">
        <f t="shared" si="3"/>
        <v>-0.26415094339622641</v>
      </c>
      <c r="I13" s="39">
        <f t="shared" ref="I13:J13" si="27">I35+I57+I79+I101+I123+I145+I167+I189+I211+I233+I255+I277+I299+I321+I343+I365+I387+I409+I431+I453+I475+I497+I519</f>
        <v>0</v>
      </c>
      <c r="J13" s="39">
        <f t="shared" si="27"/>
        <v>0</v>
      </c>
      <c r="K13" s="5" t="str">
        <f t="shared" si="5"/>
        <v/>
      </c>
      <c r="L13" s="39">
        <f t="shared" ref="L13:M13" si="28">L35+L57+L79+L101+L123+L145+L167+L189+L211+L233+L255+L277+L299+L321+L343+L365+L387+L409+L431+L453+L475+L497+L519</f>
        <v>0</v>
      </c>
      <c r="M13" s="39">
        <f t="shared" si="28"/>
        <v>0</v>
      </c>
      <c r="N13" s="5" t="str">
        <f t="shared" si="7"/>
        <v/>
      </c>
      <c r="O13" s="39">
        <f t="shared" ref="O13:P13" si="29">O35+O57+O79+O101+O123+O145+O167+O189+O211+O233+O255+O277+O299+O321+O343+O365+O387+O409+O431+O453+O475+O497+O519</f>
        <v>0</v>
      </c>
      <c r="P13" s="39">
        <f t="shared" si="29"/>
        <v>0</v>
      </c>
      <c r="Q13" s="5" t="str">
        <f t="shared" si="9"/>
        <v/>
      </c>
    </row>
    <row r="14" spans="1:17" s="6" customFormat="1">
      <c r="A14" s="8" t="s">
        <v>34</v>
      </c>
      <c r="B14" s="10" t="s">
        <v>16</v>
      </c>
      <c r="C14" s="38">
        <f t="shared" si="0"/>
        <v>148</v>
      </c>
      <c r="D14" s="38">
        <f t="shared" si="0"/>
        <v>277</v>
      </c>
      <c r="E14" s="5">
        <f t="shared" si="1"/>
        <v>0.8716216216216216</v>
      </c>
      <c r="F14" s="38">
        <f t="shared" ref="F14:G14" si="30">F36+F58+F80+F102+F124+F146+F168+F190+F212+F234+F256+F278+F300+F322+F344+F366+F388+F410+F432+F454+F476+F498+F520</f>
        <v>96</v>
      </c>
      <c r="G14" s="38">
        <f t="shared" si="30"/>
        <v>55</v>
      </c>
      <c r="H14" s="5">
        <f t="shared" si="3"/>
        <v>-0.42708333333333331</v>
      </c>
      <c r="I14" s="38">
        <f t="shared" ref="I14:J14" si="31">I36+I58+I80+I102+I124+I146+I168+I190+I212+I234+I256+I278+I300+I322+I344+I366+I388+I410+I432+I454+I476+I498+I520</f>
        <v>0</v>
      </c>
      <c r="J14" s="38">
        <f t="shared" si="31"/>
        <v>0</v>
      </c>
      <c r="K14" s="5" t="str">
        <f t="shared" si="5"/>
        <v/>
      </c>
      <c r="L14" s="38">
        <f t="shared" ref="L14:M14" si="32">L36+L58+L80+L102+L124+L146+L168+L190+L212+L234+L256+L278+L300+L322+L344+L366+L388+L410+L432+L454+L476+L498+L520</f>
        <v>0</v>
      </c>
      <c r="M14" s="38">
        <f t="shared" si="32"/>
        <v>0</v>
      </c>
      <c r="N14" s="5" t="str">
        <f t="shared" si="7"/>
        <v/>
      </c>
      <c r="O14" s="38">
        <f t="shared" ref="O14:P14" si="33">O36+O58+O80+O102+O124+O146+O168+O190+O212+O234+O256+O278+O300+O322+O344+O366+O388+O410+O432+O454+O476+O498+O520</f>
        <v>2</v>
      </c>
      <c r="P14" s="38">
        <f t="shared" si="33"/>
        <v>0</v>
      </c>
      <c r="Q14" s="5">
        <f t="shared" si="9"/>
        <v>-1</v>
      </c>
    </row>
    <row r="15" spans="1:17" s="6" customFormat="1" ht="24">
      <c r="A15" s="8" t="s">
        <v>29</v>
      </c>
      <c r="B15" s="10" t="s">
        <v>17</v>
      </c>
      <c r="C15" s="38">
        <f t="shared" si="0"/>
        <v>97</v>
      </c>
      <c r="D15" s="38">
        <f t="shared" si="0"/>
        <v>139</v>
      </c>
      <c r="E15" s="5">
        <f t="shared" si="1"/>
        <v>0.4329896907216495</v>
      </c>
      <c r="F15" s="38">
        <f t="shared" ref="F15:G15" si="34">F37+F59+F81+F103+F125+F147+F169+F191+F213+F235+F257+F279+F301+F323+F345+F367+F389+F411+F433+F455+F477+F499+F521</f>
        <v>91</v>
      </c>
      <c r="G15" s="38">
        <f t="shared" si="34"/>
        <v>51</v>
      </c>
      <c r="H15" s="5">
        <f t="shared" si="3"/>
        <v>-0.43956043956043955</v>
      </c>
      <c r="I15" s="38">
        <f t="shared" ref="I15:J15" si="35">I37+I59+I81+I103+I125+I147+I169+I191+I213+I235+I257+I279+I301+I323+I345+I367+I389+I411+I433+I455+I477+I499+I521</f>
        <v>0</v>
      </c>
      <c r="J15" s="38">
        <f t="shared" si="35"/>
        <v>0</v>
      </c>
      <c r="K15" s="5" t="str">
        <f t="shared" si="5"/>
        <v/>
      </c>
      <c r="L15" s="38">
        <f t="shared" ref="L15:M15" si="36">L37+L59+L81+L103+L125+L147+L169+L191+L213+L235+L257+L279+L301+L323+L345+L367+L389+L411+L433+L455+L477+L499+L521</f>
        <v>0</v>
      </c>
      <c r="M15" s="38">
        <f t="shared" si="36"/>
        <v>0</v>
      </c>
      <c r="N15" s="5" t="str">
        <f t="shared" si="7"/>
        <v/>
      </c>
      <c r="O15" s="38">
        <f t="shared" ref="O15:P15" si="37">O37+O59+O81+O103+O125+O147+O169+O191+O213+O235+O257+O279+O301+O323+O345+O367+O389+O411+O433+O455+O477+O499+O521</f>
        <v>2</v>
      </c>
      <c r="P15" s="38">
        <f t="shared" si="37"/>
        <v>0</v>
      </c>
      <c r="Q15" s="5">
        <f t="shared" si="9"/>
        <v>-1</v>
      </c>
    </row>
    <row r="16" spans="1:17" s="6" customFormat="1">
      <c r="A16" s="1" t="s">
        <v>30</v>
      </c>
      <c r="B16" s="11" t="s">
        <v>18</v>
      </c>
      <c r="C16" s="39">
        <f t="shared" si="0"/>
        <v>42</v>
      </c>
      <c r="D16" s="39">
        <f t="shared" si="0"/>
        <v>62</v>
      </c>
      <c r="E16" s="5">
        <f t="shared" si="1"/>
        <v>0.47619047619047616</v>
      </c>
      <c r="F16" s="39">
        <f t="shared" ref="F16:G16" si="38">F38+F60+F82+F104+F126+F148+F170+F192+F214+F236+F258+F280+F302+F324+F346+F368+F390+F412+F434+F456+F478+F500+F522</f>
        <v>4</v>
      </c>
      <c r="G16" s="39">
        <f t="shared" si="38"/>
        <v>4</v>
      </c>
      <c r="H16" s="5">
        <f t="shared" si="3"/>
        <v>0</v>
      </c>
      <c r="I16" s="39">
        <f t="shared" ref="I16:J16" si="39">I38+I60+I82+I104+I126+I148+I170+I192+I214+I236+I258+I280+I302+I324+I346+I368+I390+I412+I434+I456+I478+I500+I522</f>
        <v>0</v>
      </c>
      <c r="J16" s="39">
        <f t="shared" si="39"/>
        <v>0</v>
      </c>
      <c r="K16" s="5" t="str">
        <f t="shared" si="5"/>
        <v/>
      </c>
      <c r="L16" s="39">
        <f t="shared" ref="L16:M16" si="40">L38+L60+L82+L104+L126+L148+L170+L192+L214+L236+L258+L280+L302+L324+L346+L368+L390+L412+L434+L456+L478+L500+L522</f>
        <v>0</v>
      </c>
      <c r="M16" s="39">
        <f t="shared" si="40"/>
        <v>0</v>
      </c>
      <c r="N16" s="5" t="str">
        <f t="shared" si="7"/>
        <v/>
      </c>
      <c r="O16" s="39">
        <f t="shared" ref="O16:P16" si="41">O38+O60+O82+O104+O126+O148+O170+O192+O214+O236+O258+O280+O302+O324+O346+O368+O390+O412+O434+O456+O478+O500+O522</f>
        <v>1</v>
      </c>
      <c r="P16" s="39">
        <f t="shared" si="41"/>
        <v>0</v>
      </c>
      <c r="Q16" s="5">
        <f t="shared" si="9"/>
        <v>-1</v>
      </c>
    </row>
    <row r="17" spans="1:17" s="6" customFormat="1">
      <c r="A17" s="1" t="s">
        <v>31</v>
      </c>
      <c r="B17" s="11" t="s">
        <v>19</v>
      </c>
      <c r="C17" s="39">
        <f t="shared" si="0"/>
        <v>55</v>
      </c>
      <c r="D17" s="39">
        <f>D39+D61+D83+D105+D127+D149+D171+D193+D215+D237+D259+D281+D303+D325+D347+D369+D391+D413+D435+D457+D479+D501+D523</f>
        <v>77</v>
      </c>
      <c r="E17" s="5">
        <f t="shared" si="1"/>
        <v>0.4</v>
      </c>
      <c r="F17" s="39">
        <f t="shared" ref="F17" si="42">F39+F61+F83+F105+F127+F149+F171+F193+F215+F237+F259+F281+F303+F325+F347+F369+F391+F413+F435+F457+F479+F501+F523</f>
        <v>87</v>
      </c>
      <c r="G17" s="39">
        <f>G39+G61+G83+G105+G127+G149+G171+G193+G215+G237+G259+G281+G303+G325+G347+G369+G391+G413+G435+G457+G479+G501+G523</f>
        <v>47</v>
      </c>
      <c r="H17" s="5">
        <f t="shared" si="3"/>
        <v>-0.45977011494252873</v>
      </c>
      <c r="I17" s="39">
        <f t="shared" ref="I17" si="43">I39+I61+I83+I105+I127+I149+I171+I193+I215+I237+I259+I281+I303+I325+I347+I369+I391+I413+I435+I457+I479+I501+I523</f>
        <v>0</v>
      </c>
      <c r="J17" s="39">
        <f>J39+J61+J83+J105+J127+J149+J171+J193+J215+J237+J259+J281+J303+J325+J347+J369+J391+J413+J435+J457+J479+J501+J523</f>
        <v>0</v>
      </c>
      <c r="K17" s="5" t="str">
        <f t="shared" si="5"/>
        <v/>
      </c>
      <c r="L17" s="39">
        <f t="shared" ref="L17" si="44">L39+L61+L83+L105+L127+L149+L171+L193+L215+L237+L259+L281+L303+L325+L347+L369+L391+L413+L435+L457+L479+L501+L523</f>
        <v>0</v>
      </c>
      <c r="M17" s="39">
        <f>M39+M61+M83+M105+M127+M149+M171+M193+M215+M237+M259+M281+M303+M325+M347+M369+M391+M413+M435+M457+M479+M501+M523</f>
        <v>0</v>
      </c>
      <c r="N17" s="5" t="str">
        <f t="shared" si="7"/>
        <v/>
      </c>
      <c r="O17" s="39">
        <f t="shared" ref="O17" si="45">O39+O61+O83+O105+O127+O149+O171+O193+O215+O237+O259+O281+O303+O325+O347+O369+O391+O413+O435+O457+O479+O501+O523</f>
        <v>1</v>
      </c>
      <c r="P17" s="39">
        <f>P39+P61+P83+P105+P127+P149+P171+P193+P215+P237+P259+P281+P303+P325+P347+P369+P391+P413+P435+P457+P479+P501+P523</f>
        <v>0</v>
      </c>
      <c r="Q17" s="5">
        <f t="shared" si="9"/>
        <v>-1</v>
      </c>
    </row>
    <row r="18" spans="1:17" s="6" customFormat="1">
      <c r="A18" s="1" t="s">
        <v>35</v>
      </c>
      <c r="B18" s="11" t="s">
        <v>11</v>
      </c>
      <c r="C18" s="39">
        <f t="shared" si="0"/>
        <v>0</v>
      </c>
      <c r="D18" s="39">
        <f t="shared" si="0"/>
        <v>0</v>
      </c>
      <c r="E18" s="5" t="str">
        <f t="shared" si="1"/>
        <v/>
      </c>
      <c r="F18" s="39">
        <f t="shared" ref="F18:G18" si="46">F40+F62+F84+F106+F128+F150+F172+F194+F216+F238+F260+F282+F304+F326+F348+F370+F392+F414+F436+F458+F480+F502+F524</f>
        <v>0</v>
      </c>
      <c r="G18" s="39">
        <f t="shared" si="46"/>
        <v>2</v>
      </c>
      <c r="H18" s="5" t="str">
        <f t="shared" si="3"/>
        <v/>
      </c>
      <c r="I18" s="39">
        <f t="shared" ref="I18:J18" si="47">I40+I62+I84+I106+I128+I150+I172+I194+I216+I238+I260+I282+I304+I326+I348+I370+I392+I414+I436+I458+I480+I502+I524</f>
        <v>0</v>
      </c>
      <c r="J18" s="39">
        <f t="shared" si="47"/>
        <v>0</v>
      </c>
      <c r="K18" s="5" t="str">
        <f t="shared" si="5"/>
        <v/>
      </c>
      <c r="L18" s="39">
        <f t="shared" ref="L18:M18" si="48">L40+L62+L84+L106+L128+L150+L172+L194+L216+L238+L260+L282+L304+L326+L348+L370+L392+L414+L436+L458+L480+L502+L524</f>
        <v>0</v>
      </c>
      <c r="M18" s="39">
        <f t="shared" si="48"/>
        <v>0</v>
      </c>
      <c r="N18" s="5" t="str">
        <f t="shared" si="7"/>
        <v/>
      </c>
      <c r="O18" s="39">
        <f t="shared" ref="O18:P18" si="49">O40+O62+O84+O106+O128+O150+O172+O194+O216+O238+O260+O282+O304+O326+O348+O370+O392+O414+O436+O458+O480+O502+O524</f>
        <v>0</v>
      </c>
      <c r="P18" s="39">
        <f t="shared" si="49"/>
        <v>0</v>
      </c>
      <c r="Q18" s="5" t="str">
        <f t="shared" si="9"/>
        <v/>
      </c>
    </row>
    <row r="19" spans="1:17" s="6" customFormat="1">
      <c r="A19" s="1" t="s">
        <v>36</v>
      </c>
      <c r="B19" s="11" t="s">
        <v>12</v>
      </c>
      <c r="C19" s="39">
        <f t="shared" si="0"/>
        <v>19</v>
      </c>
      <c r="D19" s="39">
        <f t="shared" si="0"/>
        <v>58</v>
      </c>
      <c r="E19" s="5">
        <f t="shared" si="1"/>
        <v>2.0526315789473686</v>
      </c>
      <c r="F19" s="39">
        <f t="shared" ref="F19:G19" si="50">F41+F63+F85+F107+F129+F151+F173+F195+F217+F239+F261+F283+F305+F327+F349+F371+F393+F415+F437+F459+F481+F503+F525</f>
        <v>2</v>
      </c>
      <c r="G19" s="39">
        <f t="shared" si="50"/>
        <v>2</v>
      </c>
      <c r="H19" s="5">
        <f t="shared" si="3"/>
        <v>0</v>
      </c>
      <c r="I19" s="39">
        <f t="shared" ref="I19:J19" si="51">I41+I63+I85+I107+I129+I151+I173+I195+I217+I239+I261+I283+I305+I327+I349+I371+I393+I415+I437+I459+I481+I503+I525</f>
        <v>0</v>
      </c>
      <c r="J19" s="39">
        <f t="shared" si="51"/>
        <v>0</v>
      </c>
      <c r="K19" s="5" t="str">
        <f t="shared" si="5"/>
        <v/>
      </c>
      <c r="L19" s="39">
        <f t="shared" ref="L19:M19" si="52">L41+L63+L85+L107+L129+L151+L173+L195+L217+L239+L261+L283+L305+L327+L349+L371+L393+L415+L437+L459+L481+L503+L525</f>
        <v>0</v>
      </c>
      <c r="M19" s="39">
        <f t="shared" si="52"/>
        <v>0</v>
      </c>
      <c r="N19" s="5" t="str">
        <f t="shared" si="7"/>
        <v/>
      </c>
      <c r="O19" s="39">
        <f t="shared" ref="O19:P19" si="53">O41+O63+O85+O107+O129+O151+O173+O195+O217+O239+O261+O283+O305+O327+O349+O371+O393+O415+O437+O459+O481+O503+O525</f>
        <v>0</v>
      </c>
      <c r="P19" s="39">
        <f t="shared" si="53"/>
        <v>0</v>
      </c>
      <c r="Q19" s="5" t="str">
        <f t="shared" si="9"/>
        <v/>
      </c>
    </row>
    <row r="20" spans="1:17" s="6" customFormat="1">
      <c r="A20" s="1" t="s">
        <v>37</v>
      </c>
      <c r="B20" s="11" t="s">
        <v>13</v>
      </c>
      <c r="C20" s="39">
        <f t="shared" si="0"/>
        <v>2</v>
      </c>
      <c r="D20" s="39">
        <f t="shared" si="0"/>
        <v>2</v>
      </c>
      <c r="E20" s="5">
        <f t="shared" si="1"/>
        <v>0</v>
      </c>
      <c r="F20" s="39">
        <f t="shared" ref="F20:G20" si="54">F42+F64+F86+F108+F130+F152+F174+F196+F218+F240+F262+F284+F306+F328+F350+F372+F394+F416+F438+F460+F482+F504+F526</f>
        <v>3</v>
      </c>
      <c r="G20" s="39">
        <f t="shared" si="54"/>
        <v>0</v>
      </c>
      <c r="H20" s="5">
        <f t="shared" si="3"/>
        <v>-1</v>
      </c>
      <c r="I20" s="39">
        <f t="shared" ref="I20:J20" si="55">I42+I64+I86+I108+I130+I152+I174+I196+I218+I240+I262+I284+I306+I328+I350+I372+I394+I416+I438+I460+I482+I504+I526</f>
        <v>0</v>
      </c>
      <c r="J20" s="39">
        <f t="shared" si="55"/>
        <v>0</v>
      </c>
      <c r="K20" s="5" t="str">
        <f t="shared" si="5"/>
        <v/>
      </c>
      <c r="L20" s="39">
        <f t="shared" ref="L20:M20" si="56">L42+L64+L86+L108+L130+L152+L174+L196+L218+L240+L262+L284+L306+L328+L350+L372+L394+L416+L438+L460+L482+L504+L526</f>
        <v>0</v>
      </c>
      <c r="M20" s="39">
        <f t="shared" si="56"/>
        <v>0</v>
      </c>
      <c r="N20" s="5" t="str">
        <f t="shared" si="7"/>
        <v/>
      </c>
      <c r="O20" s="39">
        <f t="shared" ref="O20:P20" si="57">O42+O64+O86+O108+O130+O152+O174+O196+O218+O240+O262+O284+O306+O328+O350+O372+O394+O416+O438+O460+O482+O504+O526</f>
        <v>0</v>
      </c>
      <c r="P20" s="39">
        <f t="shared" si="57"/>
        <v>0</v>
      </c>
      <c r="Q20" s="5" t="str">
        <f t="shared" si="9"/>
        <v/>
      </c>
    </row>
    <row r="21" spans="1:17" s="6" customFormat="1" ht="24">
      <c r="A21" s="1" t="s">
        <v>38</v>
      </c>
      <c r="B21" s="11" t="s">
        <v>20</v>
      </c>
      <c r="C21" s="39">
        <f t="shared" si="0"/>
        <v>30</v>
      </c>
      <c r="D21" s="39">
        <f t="shared" si="0"/>
        <v>67</v>
      </c>
      <c r="E21" s="5">
        <f t="shared" si="1"/>
        <v>1.2333333333333334</v>
      </c>
      <c r="F21" s="39">
        <f t="shared" ref="F21:G21" si="58">F43+F65+F87+F109+F131+F153+F175+F197+F219+F241+F263+F285+F307+F329+F351+F373+F395+F417+F439+F461+F483+F505+F527</f>
        <v>0</v>
      </c>
      <c r="G21" s="39">
        <f t="shared" si="58"/>
        <v>0</v>
      </c>
      <c r="H21" s="5" t="str">
        <f t="shared" si="3"/>
        <v/>
      </c>
      <c r="I21" s="39">
        <f t="shared" ref="I21:J21" si="59">I43+I65+I87+I109+I131+I153+I175+I197+I219+I241+I263+I285+I307+I329+I351+I373+I395+I417+I439+I461+I483+I505+I527</f>
        <v>0</v>
      </c>
      <c r="J21" s="39">
        <f t="shared" si="59"/>
        <v>0</v>
      </c>
      <c r="K21" s="5" t="str">
        <f t="shared" si="5"/>
        <v/>
      </c>
      <c r="L21" s="39">
        <f t="shared" ref="L21:M21" si="60">L43+L65+L87+L109+L131+L153+L175+L197+L219+L241+L263+L285+L307+L329+L351+L373+L395+L417+L439+L461+L483+L505+L527</f>
        <v>0</v>
      </c>
      <c r="M21" s="39">
        <f t="shared" si="60"/>
        <v>0</v>
      </c>
      <c r="N21" s="5" t="str">
        <f t="shared" si="7"/>
        <v/>
      </c>
      <c r="O21" s="39">
        <f t="shared" ref="O21:P21" si="61">O43+O65+O87+O109+O131+O153+O175+O197+O219+O241+O263+O285+O307+O329+O351+O373+O395+O417+O439+O461+O483+O505+O527</f>
        <v>0</v>
      </c>
      <c r="P21" s="39">
        <f t="shared" si="61"/>
        <v>0</v>
      </c>
      <c r="Q21" s="5" t="str">
        <f t="shared" si="9"/>
        <v/>
      </c>
    </row>
    <row r="22" spans="1:17" s="6" customFormat="1">
      <c r="A22" s="1" t="s">
        <v>39</v>
      </c>
      <c r="B22" s="11" t="s">
        <v>15</v>
      </c>
      <c r="C22" s="39">
        <f t="shared" si="0"/>
        <v>0</v>
      </c>
      <c r="D22" s="39">
        <f t="shared" si="0"/>
        <v>11</v>
      </c>
      <c r="E22" s="5" t="str">
        <f t="shared" si="1"/>
        <v/>
      </c>
      <c r="F22" s="39">
        <f t="shared" ref="F22:G22" si="62">F44+F66+F88+F110+F132+F154+F176+F198+F220+F242+F264+F286+F308+F330+F352+F374+F396+F418+F440+F462+F484+F506+F528</f>
        <v>0</v>
      </c>
      <c r="G22" s="39">
        <f t="shared" si="62"/>
        <v>0</v>
      </c>
      <c r="H22" s="5" t="str">
        <f t="shared" si="3"/>
        <v/>
      </c>
      <c r="I22" s="39">
        <f t="shared" ref="I22:J22" si="63">I44+I66+I88+I110+I132+I154+I176+I198+I220+I242+I264+I286+I308+I330+I352+I374+I396+I418+I440+I462+I484+I506+I528</f>
        <v>0</v>
      </c>
      <c r="J22" s="39">
        <f t="shared" si="63"/>
        <v>0</v>
      </c>
      <c r="K22" s="5" t="str">
        <f t="shared" si="5"/>
        <v/>
      </c>
      <c r="L22" s="39">
        <f t="shared" ref="L22:M22" si="64">L44+L66+L88+L110+L132+L154+L176+L198+L220+L242+L264+L286+L308+L330+L352+L374+L396+L418+L440+L462+L484+L506+L528</f>
        <v>0</v>
      </c>
      <c r="M22" s="39">
        <f t="shared" si="64"/>
        <v>0</v>
      </c>
      <c r="N22" s="5" t="str">
        <f t="shared" si="7"/>
        <v/>
      </c>
      <c r="O22" s="39">
        <f t="shared" ref="O22:P22" si="65">O44+O66+O88+O110+O132+O154+O176+O198+O220+O242+O264+O286+O308+O330+O352+O374+O396+O418+O440+O462+O484+O506+O528</f>
        <v>0</v>
      </c>
      <c r="P22" s="39">
        <f t="shared" si="65"/>
        <v>0</v>
      </c>
      <c r="Q22" s="5" t="str">
        <f t="shared" si="9"/>
        <v/>
      </c>
    </row>
    <row r="23" spans="1:17" s="6" customFormat="1">
      <c r="A23" s="8" t="s">
        <v>41</v>
      </c>
      <c r="B23" s="10" t="s">
        <v>21</v>
      </c>
      <c r="C23" s="38">
        <f t="shared" si="0"/>
        <v>7015</v>
      </c>
      <c r="D23" s="38">
        <f t="shared" si="0"/>
        <v>7558</v>
      </c>
      <c r="E23" s="5">
        <f t="shared" si="1"/>
        <v>7.740555951532431E-2</v>
      </c>
      <c r="F23" s="38">
        <f t="shared" ref="F23:G23" si="66">F45+F67+F89+F111+F133+F155+F177+F199+F221+F243+F265+F287+F309+F331+F353+F375+F397+F419+F441+F463+F485+F507+F529</f>
        <v>147</v>
      </c>
      <c r="G23" s="38">
        <f t="shared" si="66"/>
        <v>77</v>
      </c>
      <c r="H23" s="5">
        <f t="shared" si="3"/>
        <v>-0.47619047619047616</v>
      </c>
      <c r="I23" s="38">
        <f t="shared" ref="I23:J23" si="67">I45+I67+I89+I111+I133+I155+I177+I199+I221+I243+I265+I287+I309+I331+I353+I375+I397+I419+I441+I463+I485+I507+I529</f>
        <v>0</v>
      </c>
      <c r="J23" s="38">
        <f t="shared" si="67"/>
        <v>0</v>
      </c>
      <c r="K23" s="5" t="str">
        <f t="shared" si="5"/>
        <v/>
      </c>
      <c r="L23" s="38">
        <f t="shared" ref="L23:M23" si="68">L45+L67+L89+L111+L133+L155+L177+L199+L221+L243+L265+L287+L309+L331+L353+L375+L397+L419+L441+L463+L485+L507+L529</f>
        <v>0</v>
      </c>
      <c r="M23" s="38">
        <f t="shared" si="68"/>
        <v>7</v>
      </c>
      <c r="N23" s="5" t="str">
        <f t="shared" si="7"/>
        <v/>
      </c>
      <c r="O23" s="38">
        <f t="shared" ref="O23:P23" si="69">O45+O67+O89+O111+O133+O155+O177+O199+O221+O243+O265+O287+O309+O331+O353+O375+O397+O419+O441+O463+O485+O507+O529</f>
        <v>7</v>
      </c>
      <c r="P23" s="38">
        <f t="shared" si="69"/>
        <v>117</v>
      </c>
      <c r="Q23" s="5">
        <f t="shared" si="9"/>
        <v>15.714285714285714</v>
      </c>
    </row>
    <row r="24" spans="1:17" s="6" customFormat="1">
      <c r="A24" s="1" t="s">
        <v>40</v>
      </c>
      <c r="B24" s="11" t="s">
        <v>22</v>
      </c>
      <c r="C24" s="39">
        <f t="shared" si="0"/>
        <v>1560</v>
      </c>
      <c r="D24" s="39">
        <f t="shared" si="0"/>
        <v>1796</v>
      </c>
      <c r="E24" s="5">
        <f t="shared" si="1"/>
        <v>0.15128205128205127</v>
      </c>
      <c r="F24" s="39">
        <f t="shared" ref="F24:G24" si="70">F46+F68+F90+F112+F134+F156+F178+F200+F222+F244+F266+F288+F310+F332+F354+F376+F398+F420+F442+F464+F486+F508+F530</f>
        <v>21</v>
      </c>
      <c r="G24" s="39">
        <f t="shared" si="70"/>
        <v>4</v>
      </c>
      <c r="H24" s="5">
        <f t="shared" si="3"/>
        <v>-0.80952380952380953</v>
      </c>
      <c r="I24" s="39">
        <f t="shared" ref="I24:J24" si="71">I46+I68+I90+I112+I134+I156+I178+I200+I222+I244+I266+I288+I310+I332+I354+I376+I398+I420+I442+I464+I486+I508+I530</f>
        <v>0</v>
      </c>
      <c r="J24" s="39">
        <f t="shared" si="71"/>
        <v>0</v>
      </c>
      <c r="K24" s="5" t="str">
        <f t="shared" si="5"/>
        <v/>
      </c>
      <c r="L24" s="39">
        <f t="shared" ref="L24:M24" si="72">L46+L68+L90+L112+L134+L156+L178+L200+L222+L244+L266+L288+L310+L332+L354+L376+L398+L420+L442+L464+L486+L508+L530</f>
        <v>0</v>
      </c>
      <c r="M24" s="39">
        <f t="shared" si="72"/>
        <v>0</v>
      </c>
      <c r="N24" s="5" t="str">
        <f t="shared" si="7"/>
        <v/>
      </c>
      <c r="O24" s="39">
        <f t="shared" ref="O24:P24" si="73">O46+O68+O90+O112+O134+O156+O178+O200+O222+O244+O266+O288+O310+O332+O354+O376+O398+O420+O442+O464+O486+O508+O530</f>
        <v>0</v>
      </c>
      <c r="P24" s="39">
        <f t="shared" si="73"/>
        <v>0</v>
      </c>
      <c r="Q24" s="5" t="str">
        <f t="shared" si="9"/>
        <v/>
      </c>
    </row>
    <row r="25" spans="1:17" s="6" customFormat="1" ht="24" customHeight="1">
      <c r="A25" s="1" t="s">
        <v>42</v>
      </c>
      <c r="B25" s="11" t="s">
        <v>23</v>
      </c>
      <c r="C25" s="39">
        <f t="shared" si="0"/>
        <v>99</v>
      </c>
      <c r="D25" s="39">
        <f t="shared" si="0"/>
        <v>217</v>
      </c>
      <c r="E25" s="5">
        <f t="shared" si="1"/>
        <v>1.1919191919191918</v>
      </c>
      <c r="F25" s="39">
        <f t="shared" ref="F25:G25" si="74">F47+F69+F91+F113+F135+F157+F179+F201+F223+F245+F267+F289+F311+F333+F355+F377+F399+F421+F443+F465+F487+F509+F531</f>
        <v>1</v>
      </c>
      <c r="G25" s="39">
        <f t="shared" si="74"/>
        <v>0</v>
      </c>
      <c r="H25" s="5">
        <f t="shared" si="3"/>
        <v>-1</v>
      </c>
      <c r="I25" s="39">
        <f t="shared" ref="I25:J25" si="75">I47+I69+I91+I113+I135+I157+I179+I201+I223+I245+I267+I289+I311+I333+I355+I377+I399+I421+I443+I465+I487+I509+I531</f>
        <v>0</v>
      </c>
      <c r="J25" s="39">
        <f t="shared" si="75"/>
        <v>0</v>
      </c>
      <c r="K25" s="5" t="str">
        <f t="shared" si="5"/>
        <v/>
      </c>
      <c r="L25" s="39">
        <f t="shared" ref="L25:M25" si="76">L47+L69+L91+L113+L135+L157+L179+L201+L223+L245+L267+L289+L311+L333+L355+L377+L399+L421+L443+L465+L487+L509+L531</f>
        <v>0</v>
      </c>
      <c r="M25" s="39">
        <f t="shared" si="76"/>
        <v>0</v>
      </c>
      <c r="N25" s="5" t="str">
        <f t="shared" si="7"/>
        <v/>
      </c>
      <c r="O25" s="39">
        <f t="shared" ref="O25:P25" si="77">O47+O69+O91+O113+O135+O157+O179+O201+O223+O245+O267+O289+O311+O333+O355+O377+O399+O421+O443+O465+O487+O509+O531</f>
        <v>0</v>
      </c>
      <c r="P25" s="39">
        <f t="shared" si="77"/>
        <v>0</v>
      </c>
      <c r="Q25" s="5" t="str">
        <f t="shared" si="9"/>
        <v/>
      </c>
    </row>
    <row r="26" spans="1:17" s="6" customFormat="1" ht="24" customHeight="1">
      <c r="A26" s="1" t="s">
        <v>43</v>
      </c>
      <c r="B26" s="11" t="s">
        <v>24</v>
      </c>
      <c r="C26" s="39">
        <f t="shared" si="0"/>
        <v>3238</v>
      </c>
      <c r="D26" s="39">
        <f t="shared" si="0"/>
        <v>3307</v>
      </c>
      <c r="E26" s="5">
        <f t="shared" si="1"/>
        <v>2.1309450277949352E-2</v>
      </c>
      <c r="F26" s="39">
        <f t="shared" ref="F26:G26" si="78">F48+F70+F92+F114+F136+F158+F180+F202+F224+F246+F268+F290+F312+F334+F356+F378+F400+F422+F444+F466+F488+F510+F532</f>
        <v>125</v>
      </c>
      <c r="G26" s="39">
        <f t="shared" si="78"/>
        <v>73</v>
      </c>
      <c r="H26" s="5">
        <f t="shared" si="3"/>
        <v>-0.41599999999999998</v>
      </c>
      <c r="I26" s="39">
        <f t="shared" ref="I26:J26" si="79">I48+I70+I92+I114+I136+I158+I180+I202+I224+I246+I268+I290+I312+I334+I356+I378+I400+I422+I444+I466+I488+I510+I532</f>
        <v>0</v>
      </c>
      <c r="J26" s="39">
        <f t="shared" si="79"/>
        <v>0</v>
      </c>
      <c r="K26" s="5" t="str">
        <f t="shared" si="5"/>
        <v/>
      </c>
      <c r="L26" s="39">
        <f t="shared" ref="L26:M26" si="80">L48+L70+L92+L114+L136+L158+L180+L202+L224+L246+L268+L290+L312+L334+L356+L378+L400+L422+L444+L466+L488+L510+L532</f>
        <v>0</v>
      </c>
      <c r="M26" s="39">
        <f t="shared" si="80"/>
        <v>7</v>
      </c>
      <c r="N26" s="5" t="str">
        <f t="shared" si="7"/>
        <v/>
      </c>
      <c r="O26" s="39">
        <f t="shared" ref="O26:P26" si="81">O48+O70+O92+O114+O136+O158+O180+O202+O224+O246+O268+O290+O312+O334+O356+O378+O400+O422+O444+O466+O488+O510+O532</f>
        <v>0</v>
      </c>
      <c r="P26" s="39">
        <f t="shared" si="81"/>
        <v>0</v>
      </c>
      <c r="Q26" s="5" t="str">
        <f t="shared" si="9"/>
        <v/>
      </c>
    </row>
    <row r="27" spans="1:17" s="6" customFormat="1">
      <c r="A27" s="1" t="s">
        <v>44</v>
      </c>
      <c r="B27" s="11" t="s">
        <v>15</v>
      </c>
      <c r="C27" s="39">
        <f t="shared" si="0"/>
        <v>2118</v>
      </c>
      <c r="D27" s="39">
        <f t="shared" si="0"/>
        <v>2238</v>
      </c>
      <c r="E27" s="5">
        <f t="shared" si="1"/>
        <v>5.6657223796033995E-2</v>
      </c>
      <c r="F27" s="39">
        <f t="shared" ref="F27:G27" si="82">F49+F71+F93+F115+F137+F159+F181+F203+F225+F247+F269+F291+F313+F335+F357+F379+F401+F423+F445+F467+F489+F511+F533</f>
        <v>0</v>
      </c>
      <c r="G27" s="39">
        <f t="shared" si="82"/>
        <v>0</v>
      </c>
      <c r="H27" s="5" t="str">
        <f t="shared" si="3"/>
        <v/>
      </c>
      <c r="I27" s="39">
        <f t="shared" ref="I27:J27" si="83">I49+I71+I93+I115+I137+I159+I181+I203+I225+I247+I269+I291+I313+I335+I357+I379+I401+I423+I445+I467+I489+I511+I533</f>
        <v>0</v>
      </c>
      <c r="J27" s="39">
        <f t="shared" si="83"/>
        <v>0</v>
      </c>
      <c r="K27" s="5" t="str">
        <f t="shared" si="5"/>
        <v/>
      </c>
      <c r="L27" s="39">
        <f t="shared" ref="L27:M27" si="84">L49+L71+L93+L115+L137+L159+L181+L203+L225+L247+L269+L291+L313+L335+L357+L379+L401+L423+L445+L467+L489+L511+L533</f>
        <v>0</v>
      </c>
      <c r="M27" s="39">
        <f t="shared" si="84"/>
        <v>0</v>
      </c>
      <c r="N27" s="5" t="str">
        <f t="shared" si="7"/>
        <v/>
      </c>
      <c r="O27" s="39">
        <f t="shared" ref="O27:P27" si="85">O49+O71+O93+O115+O137+O159+O181+O203+O225+O247+O269+O291+O313+O335+O357+O379+O401+O423+O445+O467+O489+O511+O533</f>
        <v>7</v>
      </c>
      <c r="P27" s="39">
        <f t="shared" si="85"/>
        <v>117</v>
      </c>
      <c r="Q27" s="5">
        <f t="shared" si="9"/>
        <v>15.714285714285714</v>
      </c>
    </row>
    <row r="28" spans="1:17" ht="24">
      <c r="A28" s="2" t="s">
        <v>46</v>
      </c>
      <c r="B28" s="13"/>
      <c r="C28" s="41"/>
      <c r="D28" s="41"/>
      <c r="E28" s="34"/>
      <c r="F28" s="41"/>
      <c r="G28" s="41"/>
      <c r="H28" s="34"/>
      <c r="I28" s="41"/>
      <c r="J28" s="41"/>
      <c r="K28" s="34"/>
      <c r="L28" s="41"/>
      <c r="M28" s="41"/>
      <c r="N28" s="34"/>
      <c r="O28" s="41"/>
      <c r="P28" s="41"/>
      <c r="Q28" s="34"/>
    </row>
    <row r="29" spans="1:17">
      <c r="A29" s="7">
        <v>1</v>
      </c>
      <c r="B29" s="10" t="s">
        <v>9</v>
      </c>
      <c r="C29" s="38">
        <f>SUM(C30:C35)</f>
        <v>1073</v>
      </c>
      <c r="D29" s="38">
        <f>SUM(D30:D35)</f>
        <v>480</v>
      </c>
      <c r="E29" s="5">
        <f>IF(C29=0,"",(D29-C29)/C29)</f>
        <v>-0.55265610438024226</v>
      </c>
      <c r="F29" s="38">
        <f>SUM(F30:F35)</f>
        <v>305</v>
      </c>
      <c r="G29" s="38">
        <f>SUM(G30:G35)</f>
        <v>186</v>
      </c>
      <c r="H29" s="5">
        <f>IF(F29=0,"",(G29-F29)/F29)</f>
        <v>-0.39016393442622949</v>
      </c>
      <c r="I29" s="38">
        <f>SUM(I30:I35)</f>
        <v>0</v>
      </c>
      <c r="J29" s="38">
        <f>SUM(J30:J35)</f>
        <v>2</v>
      </c>
      <c r="K29" s="5" t="str">
        <f>IF(I29=0,"",(J29-I29)/I29)</f>
        <v/>
      </c>
      <c r="L29" s="38">
        <f>SUM(L30:L35)</f>
        <v>10</v>
      </c>
      <c r="M29" s="38">
        <f>SUM(M30:M35)</f>
        <v>0</v>
      </c>
      <c r="N29" s="5">
        <f>IF(L29=0,"",(M29-L29)/L29)</f>
        <v>-1</v>
      </c>
      <c r="O29" s="38">
        <f>SUM(O30:O35)</f>
        <v>0</v>
      </c>
      <c r="P29" s="38">
        <f>SUM(P30:P35)</f>
        <v>0</v>
      </c>
      <c r="Q29" s="5" t="str">
        <f>IF(O29=0,"",(P29-O29)/O29)</f>
        <v/>
      </c>
    </row>
    <row r="30" spans="1:17">
      <c r="A30" s="1" t="s">
        <v>25</v>
      </c>
      <c r="B30" s="11" t="s">
        <v>10</v>
      </c>
      <c r="C30" s="39">
        <v>27</v>
      </c>
      <c r="D30" s="39">
        <v>73</v>
      </c>
      <c r="E30" s="5">
        <f t="shared" ref="E30:E49" si="86">IF(C30=0,"",(D30-C30)/C30)</f>
        <v>1.7037037037037037</v>
      </c>
      <c r="F30" s="39"/>
      <c r="G30" s="39"/>
      <c r="H30" s="5" t="str">
        <f t="shared" ref="H30:H49" si="87">IF(F30=0,"",(G30-F30)/F30)</f>
        <v/>
      </c>
      <c r="I30" s="39"/>
      <c r="J30" s="39"/>
      <c r="K30" s="5" t="str">
        <f t="shared" ref="K30:K49" si="88">IF(I30=0,"",(J30-I30)/I30)</f>
        <v/>
      </c>
      <c r="L30" s="39">
        <v>10</v>
      </c>
      <c r="M30" s="39">
        <v>0</v>
      </c>
      <c r="N30" s="5">
        <f t="shared" ref="N30:N49" si="89">IF(L30=0,"",(M30-L30)/L30)</f>
        <v>-1</v>
      </c>
      <c r="O30" s="39"/>
      <c r="P30" s="39"/>
      <c r="Q30" s="5" t="str">
        <f t="shared" ref="Q30:Q49" si="90">IF(O30=0,"",(P30-O30)/O30)</f>
        <v/>
      </c>
    </row>
    <row r="31" spans="1:17">
      <c r="A31" s="1" t="s">
        <v>26</v>
      </c>
      <c r="B31" s="11" t="s">
        <v>11</v>
      </c>
      <c r="C31" s="39">
        <v>0</v>
      </c>
      <c r="D31" s="39">
        <v>18</v>
      </c>
      <c r="E31" s="5" t="str">
        <f t="shared" si="86"/>
        <v/>
      </c>
      <c r="F31" s="39"/>
      <c r="G31" s="39"/>
      <c r="H31" s="5" t="str">
        <f t="shared" si="87"/>
        <v/>
      </c>
      <c r="I31" s="39">
        <v>0</v>
      </c>
      <c r="J31" s="39">
        <v>2</v>
      </c>
      <c r="K31" s="5" t="str">
        <f t="shared" si="88"/>
        <v/>
      </c>
      <c r="L31" s="39"/>
      <c r="M31" s="39"/>
      <c r="N31" s="5" t="str">
        <f t="shared" si="89"/>
        <v/>
      </c>
      <c r="O31" s="39"/>
      <c r="P31" s="39"/>
      <c r="Q31" s="5" t="str">
        <f t="shared" si="90"/>
        <v/>
      </c>
    </row>
    <row r="32" spans="1:17">
      <c r="A32" s="1" t="s">
        <v>27</v>
      </c>
      <c r="B32" s="11" t="s">
        <v>12</v>
      </c>
      <c r="C32" s="39">
        <v>998</v>
      </c>
      <c r="D32" s="39">
        <v>364</v>
      </c>
      <c r="E32" s="5">
        <f t="shared" si="86"/>
        <v>-0.6352705410821643</v>
      </c>
      <c r="F32" s="39"/>
      <c r="G32" s="39"/>
      <c r="H32" s="5" t="str">
        <f t="shared" si="87"/>
        <v/>
      </c>
      <c r="I32" s="39"/>
      <c r="J32" s="39"/>
      <c r="K32" s="5" t="str">
        <f t="shared" si="88"/>
        <v/>
      </c>
      <c r="L32" s="39"/>
      <c r="M32" s="39"/>
      <c r="N32" s="5" t="str">
        <f t="shared" si="89"/>
        <v/>
      </c>
      <c r="O32" s="39"/>
      <c r="P32" s="39"/>
      <c r="Q32" s="5" t="str">
        <f t="shared" si="90"/>
        <v/>
      </c>
    </row>
    <row r="33" spans="1:17">
      <c r="A33" s="1" t="s">
        <v>28</v>
      </c>
      <c r="B33" s="11" t="s">
        <v>13</v>
      </c>
      <c r="C33" s="39"/>
      <c r="D33" s="39"/>
      <c r="E33" s="5" t="str">
        <f t="shared" si="86"/>
        <v/>
      </c>
      <c r="F33" s="39"/>
      <c r="G33" s="39"/>
      <c r="H33" s="5" t="str">
        <f t="shared" si="87"/>
        <v/>
      </c>
      <c r="I33" s="39"/>
      <c r="J33" s="39"/>
      <c r="K33" s="5" t="str">
        <f t="shared" si="88"/>
        <v/>
      </c>
      <c r="L33" s="39"/>
      <c r="M33" s="39"/>
      <c r="N33" s="5" t="str">
        <f t="shared" si="89"/>
        <v/>
      </c>
      <c r="O33" s="39"/>
      <c r="P33" s="39"/>
      <c r="Q33" s="5" t="str">
        <f t="shared" si="90"/>
        <v/>
      </c>
    </row>
    <row r="34" spans="1:17">
      <c r="A34" s="1" t="s">
        <v>32</v>
      </c>
      <c r="B34" s="11" t="s">
        <v>14</v>
      </c>
      <c r="C34" s="39">
        <v>48</v>
      </c>
      <c r="D34" s="39">
        <v>25</v>
      </c>
      <c r="E34" s="5">
        <f t="shared" si="86"/>
        <v>-0.47916666666666669</v>
      </c>
      <c r="F34" s="39">
        <v>305</v>
      </c>
      <c r="G34" s="39">
        <v>186</v>
      </c>
      <c r="H34" s="5">
        <f t="shared" si="87"/>
        <v>-0.39016393442622949</v>
      </c>
      <c r="I34" s="39"/>
      <c r="J34" s="39"/>
      <c r="K34" s="5" t="str">
        <f t="shared" si="88"/>
        <v/>
      </c>
      <c r="L34" s="39"/>
      <c r="M34" s="39"/>
      <c r="N34" s="5" t="str">
        <f t="shared" si="89"/>
        <v/>
      </c>
      <c r="O34" s="39"/>
      <c r="P34" s="39"/>
      <c r="Q34" s="5" t="str">
        <f t="shared" si="90"/>
        <v/>
      </c>
    </row>
    <row r="35" spans="1:17">
      <c r="A35" s="1" t="s">
        <v>33</v>
      </c>
      <c r="B35" s="11" t="s">
        <v>15</v>
      </c>
      <c r="C35" s="39"/>
      <c r="D35" s="39"/>
      <c r="E35" s="5" t="str">
        <f t="shared" si="86"/>
        <v/>
      </c>
      <c r="F35" s="39"/>
      <c r="G35" s="39"/>
      <c r="H35" s="5" t="str">
        <f t="shared" si="87"/>
        <v/>
      </c>
      <c r="I35" s="39"/>
      <c r="J35" s="39"/>
      <c r="K35" s="5" t="str">
        <f t="shared" si="88"/>
        <v/>
      </c>
      <c r="L35" s="39"/>
      <c r="M35" s="39"/>
      <c r="N35" s="5" t="str">
        <f t="shared" si="89"/>
        <v/>
      </c>
      <c r="O35" s="39"/>
      <c r="P35" s="39"/>
      <c r="Q35" s="5" t="str">
        <f t="shared" si="90"/>
        <v/>
      </c>
    </row>
    <row r="36" spans="1:17">
      <c r="A36" s="8" t="s">
        <v>34</v>
      </c>
      <c r="B36" s="10" t="s">
        <v>16</v>
      </c>
      <c r="C36" s="38">
        <f>C37+SUM(C40:C44)</f>
        <v>0</v>
      </c>
      <c r="D36" s="38">
        <f>D37+SUM(D40:D44)</f>
        <v>0</v>
      </c>
      <c r="E36" s="5" t="str">
        <f t="shared" si="86"/>
        <v/>
      </c>
      <c r="F36" s="38">
        <f>F37+SUM(F40:F44)</f>
        <v>0</v>
      </c>
      <c r="G36" s="38">
        <f>G37+SUM(G40:G44)</f>
        <v>0</v>
      </c>
      <c r="H36" s="5" t="str">
        <f t="shared" si="87"/>
        <v/>
      </c>
      <c r="I36" s="38">
        <f>I37+SUM(I40:I44)</f>
        <v>0</v>
      </c>
      <c r="J36" s="38">
        <f>J37+SUM(J40:J44)</f>
        <v>0</v>
      </c>
      <c r="K36" s="5" t="str">
        <f t="shared" si="88"/>
        <v/>
      </c>
      <c r="L36" s="38">
        <f>L37+SUM(L40:L44)</f>
        <v>0</v>
      </c>
      <c r="M36" s="38">
        <f>M37+SUM(M40:M44)</f>
        <v>0</v>
      </c>
      <c r="N36" s="5" t="str">
        <f t="shared" si="89"/>
        <v/>
      </c>
      <c r="O36" s="38">
        <f>O37+SUM(O40:O44)</f>
        <v>0</v>
      </c>
      <c r="P36" s="38">
        <f>P37+SUM(P40:P44)</f>
        <v>0</v>
      </c>
      <c r="Q36" s="5" t="str">
        <f t="shared" si="90"/>
        <v/>
      </c>
    </row>
    <row r="37" spans="1:17" ht="24">
      <c r="A37" s="8" t="s">
        <v>29</v>
      </c>
      <c r="B37" s="10" t="s">
        <v>17</v>
      </c>
      <c r="C37" s="38">
        <f>SUM(C38:C39)</f>
        <v>0</v>
      </c>
      <c r="D37" s="38">
        <f>SUM(D38:D39)</f>
        <v>0</v>
      </c>
      <c r="E37" s="5" t="str">
        <f t="shared" si="86"/>
        <v/>
      </c>
      <c r="F37" s="38">
        <f>SUM(F38:F39)</f>
        <v>0</v>
      </c>
      <c r="G37" s="38">
        <f>SUM(G38:G39)</f>
        <v>0</v>
      </c>
      <c r="H37" s="5" t="str">
        <f t="shared" si="87"/>
        <v/>
      </c>
      <c r="I37" s="38">
        <f>SUM(I38:I39)</f>
        <v>0</v>
      </c>
      <c r="J37" s="38">
        <f>SUM(J38:J39)</f>
        <v>0</v>
      </c>
      <c r="K37" s="5" t="str">
        <f t="shared" si="88"/>
        <v/>
      </c>
      <c r="L37" s="38">
        <f>SUM(L38:L39)</f>
        <v>0</v>
      </c>
      <c r="M37" s="38">
        <f>SUM(M38:M39)</f>
        <v>0</v>
      </c>
      <c r="N37" s="5" t="str">
        <f t="shared" si="89"/>
        <v/>
      </c>
      <c r="O37" s="38">
        <f>SUM(O38:O39)</f>
        <v>0</v>
      </c>
      <c r="P37" s="38">
        <f>SUM(P38:P39)</f>
        <v>0</v>
      </c>
      <c r="Q37" s="5" t="str">
        <f t="shared" si="90"/>
        <v/>
      </c>
    </row>
    <row r="38" spans="1:17">
      <c r="A38" s="1" t="s">
        <v>30</v>
      </c>
      <c r="B38" s="11" t="s">
        <v>18</v>
      </c>
      <c r="C38" s="39"/>
      <c r="D38" s="39"/>
      <c r="E38" s="5" t="str">
        <f t="shared" si="86"/>
        <v/>
      </c>
      <c r="F38" s="39"/>
      <c r="G38" s="39"/>
      <c r="H38" s="5" t="str">
        <f t="shared" si="87"/>
        <v/>
      </c>
      <c r="I38" s="39"/>
      <c r="J38" s="39"/>
      <c r="K38" s="5" t="str">
        <f t="shared" si="88"/>
        <v/>
      </c>
      <c r="L38" s="39"/>
      <c r="M38" s="39"/>
      <c r="N38" s="5" t="str">
        <f t="shared" si="89"/>
        <v/>
      </c>
      <c r="O38" s="39"/>
      <c r="P38" s="39"/>
      <c r="Q38" s="5" t="str">
        <f t="shared" si="90"/>
        <v/>
      </c>
    </row>
    <row r="39" spans="1:17">
      <c r="A39" s="1" t="s">
        <v>31</v>
      </c>
      <c r="B39" s="11" t="s">
        <v>19</v>
      </c>
      <c r="C39" s="39"/>
      <c r="D39" s="39"/>
      <c r="E39" s="5" t="str">
        <f t="shared" si="86"/>
        <v/>
      </c>
      <c r="F39" s="39"/>
      <c r="G39" s="39"/>
      <c r="H39" s="5" t="str">
        <f t="shared" si="87"/>
        <v/>
      </c>
      <c r="I39" s="39"/>
      <c r="J39" s="39"/>
      <c r="K39" s="5" t="str">
        <f t="shared" si="88"/>
        <v/>
      </c>
      <c r="L39" s="39"/>
      <c r="M39" s="39"/>
      <c r="N39" s="5" t="str">
        <f t="shared" si="89"/>
        <v/>
      </c>
      <c r="O39" s="39"/>
      <c r="P39" s="39"/>
      <c r="Q39" s="5" t="str">
        <f t="shared" si="90"/>
        <v/>
      </c>
    </row>
    <row r="40" spans="1:17">
      <c r="A40" s="1" t="s">
        <v>35</v>
      </c>
      <c r="B40" s="11" t="s">
        <v>11</v>
      </c>
      <c r="C40" s="39"/>
      <c r="D40" s="39"/>
      <c r="E40" s="5" t="str">
        <f t="shared" si="86"/>
        <v/>
      </c>
      <c r="F40" s="39"/>
      <c r="G40" s="39"/>
      <c r="H40" s="5" t="str">
        <f t="shared" si="87"/>
        <v/>
      </c>
      <c r="I40" s="39"/>
      <c r="J40" s="39"/>
      <c r="K40" s="5" t="str">
        <f t="shared" si="88"/>
        <v/>
      </c>
      <c r="L40" s="39"/>
      <c r="M40" s="39"/>
      <c r="N40" s="5" t="str">
        <f t="shared" si="89"/>
        <v/>
      </c>
      <c r="O40" s="39"/>
      <c r="P40" s="39"/>
      <c r="Q40" s="5" t="str">
        <f t="shared" si="90"/>
        <v/>
      </c>
    </row>
    <row r="41" spans="1:17">
      <c r="A41" s="1" t="s">
        <v>36</v>
      </c>
      <c r="B41" s="11" t="s">
        <v>12</v>
      </c>
      <c r="C41" s="39"/>
      <c r="D41" s="39"/>
      <c r="E41" s="5" t="str">
        <f t="shared" si="86"/>
        <v/>
      </c>
      <c r="F41" s="39"/>
      <c r="G41" s="39"/>
      <c r="H41" s="5" t="str">
        <f t="shared" si="87"/>
        <v/>
      </c>
      <c r="I41" s="39"/>
      <c r="J41" s="39"/>
      <c r="K41" s="5" t="str">
        <f t="shared" si="88"/>
        <v/>
      </c>
      <c r="L41" s="39"/>
      <c r="M41" s="39"/>
      <c r="N41" s="5" t="str">
        <f t="shared" si="89"/>
        <v/>
      </c>
      <c r="O41" s="39"/>
      <c r="P41" s="39"/>
      <c r="Q41" s="5" t="str">
        <f t="shared" si="90"/>
        <v/>
      </c>
    </row>
    <row r="42" spans="1:17">
      <c r="A42" s="1" t="s">
        <v>37</v>
      </c>
      <c r="B42" s="11" t="s">
        <v>13</v>
      </c>
      <c r="C42" s="39"/>
      <c r="D42" s="39"/>
      <c r="E42" s="5" t="str">
        <f t="shared" si="86"/>
        <v/>
      </c>
      <c r="F42" s="39"/>
      <c r="G42" s="39"/>
      <c r="H42" s="5" t="str">
        <f t="shared" si="87"/>
        <v/>
      </c>
      <c r="I42" s="39"/>
      <c r="J42" s="39"/>
      <c r="K42" s="5" t="str">
        <f t="shared" si="88"/>
        <v/>
      </c>
      <c r="L42" s="39"/>
      <c r="M42" s="39"/>
      <c r="N42" s="5" t="str">
        <f t="shared" si="89"/>
        <v/>
      </c>
      <c r="O42" s="39"/>
      <c r="P42" s="39"/>
      <c r="Q42" s="5" t="str">
        <f t="shared" si="90"/>
        <v/>
      </c>
    </row>
    <row r="43" spans="1:17" ht="24">
      <c r="A43" s="1" t="s">
        <v>38</v>
      </c>
      <c r="B43" s="11" t="s">
        <v>20</v>
      </c>
      <c r="C43" s="39"/>
      <c r="D43" s="39"/>
      <c r="E43" s="5" t="str">
        <f t="shared" si="86"/>
        <v/>
      </c>
      <c r="F43" s="39"/>
      <c r="G43" s="39"/>
      <c r="H43" s="5" t="str">
        <f t="shared" si="87"/>
        <v/>
      </c>
      <c r="I43" s="39"/>
      <c r="J43" s="39"/>
      <c r="K43" s="5" t="str">
        <f t="shared" si="88"/>
        <v/>
      </c>
      <c r="L43" s="39"/>
      <c r="M43" s="39"/>
      <c r="N43" s="5" t="str">
        <f t="shared" si="89"/>
        <v/>
      </c>
      <c r="O43" s="39"/>
      <c r="P43" s="39"/>
      <c r="Q43" s="5" t="str">
        <f t="shared" si="90"/>
        <v/>
      </c>
    </row>
    <row r="44" spans="1:17">
      <c r="A44" s="1" t="s">
        <v>39</v>
      </c>
      <c r="B44" s="11" t="s">
        <v>15</v>
      </c>
      <c r="C44" s="39"/>
      <c r="D44" s="39"/>
      <c r="E44" s="5" t="str">
        <f t="shared" si="86"/>
        <v/>
      </c>
      <c r="F44" s="39"/>
      <c r="G44" s="39"/>
      <c r="H44" s="5" t="str">
        <f t="shared" si="87"/>
        <v/>
      </c>
      <c r="I44" s="39"/>
      <c r="J44" s="39"/>
      <c r="K44" s="5" t="str">
        <f t="shared" si="88"/>
        <v/>
      </c>
      <c r="L44" s="39"/>
      <c r="M44" s="39"/>
      <c r="N44" s="5" t="str">
        <f t="shared" si="89"/>
        <v/>
      </c>
      <c r="O44" s="39"/>
      <c r="P44" s="39"/>
      <c r="Q44" s="5" t="str">
        <f t="shared" si="90"/>
        <v/>
      </c>
    </row>
    <row r="45" spans="1:17">
      <c r="A45" s="8" t="s">
        <v>41</v>
      </c>
      <c r="B45" s="10" t="s">
        <v>21</v>
      </c>
      <c r="C45" s="38">
        <f>SUM(C46:C49)</f>
        <v>814</v>
      </c>
      <c r="D45" s="38">
        <f>SUM(D46:D49)</f>
        <v>819</v>
      </c>
      <c r="E45" s="5">
        <f t="shared" si="86"/>
        <v>6.1425061425061421E-3</v>
      </c>
      <c r="F45" s="38">
        <f>SUM(F46:F49)</f>
        <v>0</v>
      </c>
      <c r="G45" s="38">
        <f>SUM(G46:G49)</f>
        <v>0</v>
      </c>
      <c r="H45" s="5" t="str">
        <f t="shared" si="87"/>
        <v/>
      </c>
      <c r="I45" s="38">
        <f>SUM(I46:I49)</f>
        <v>0</v>
      </c>
      <c r="J45" s="38">
        <f>SUM(J46:J49)</f>
        <v>0</v>
      </c>
      <c r="K45" s="5" t="str">
        <f t="shared" si="88"/>
        <v/>
      </c>
      <c r="L45" s="38">
        <f>SUM(L46:L49)</f>
        <v>0</v>
      </c>
      <c r="M45" s="38">
        <f>SUM(M46:M49)</f>
        <v>0</v>
      </c>
      <c r="N45" s="5" t="str">
        <f t="shared" si="89"/>
        <v/>
      </c>
      <c r="O45" s="38">
        <f>SUM(O46:O49)</f>
        <v>0</v>
      </c>
      <c r="P45" s="38">
        <f>SUM(P46:P49)</f>
        <v>0</v>
      </c>
      <c r="Q45" s="5" t="str">
        <f t="shared" si="90"/>
        <v/>
      </c>
    </row>
    <row r="46" spans="1:17">
      <c r="A46" s="1" t="s">
        <v>40</v>
      </c>
      <c r="B46" s="11" t="s">
        <v>22</v>
      </c>
      <c r="C46" s="39">
        <v>46</v>
      </c>
      <c r="D46" s="39">
        <v>25</v>
      </c>
      <c r="E46" s="5">
        <f t="shared" si="86"/>
        <v>-0.45652173913043476</v>
      </c>
      <c r="F46" s="39"/>
      <c r="G46" s="39"/>
      <c r="H46" s="5" t="str">
        <f t="shared" si="87"/>
        <v/>
      </c>
      <c r="I46" s="39"/>
      <c r="J46" s="39"/>
      <c r="K46" s="5" t="str">
        <f t="shared" si="88"/>
        <v/>
      </c>
      <c r="L46" s="39"/>
      <c r="M46" s="39"/>
      <c r="N46" s="5" t="str">
        <f t="shared" si="89"/>
        <v/>
      </c>
      <c r="O46" s="39"/>
      <c r="P46" s="39"/>
      <c r="Q46" s="5" t="str">
        <f t="shared" si="90"/>
        <v/>
      </c>
    </row>
    <row r="47" spans="1:17" ht="24">
      <c r="A47" s="1" t="s">
        <v>42</v>
      </c>
      <c r="B47" s="11" t="s">
        <v>23</v>
      </c>
      <c r="C47" s="39"/>
      <c r="D47" s="39"/>
      <c r="E47" s="5" t="str">
        <f t="shared" si="86"/>
        <v/>
      </c>
      <c r="F47" s="39"/>
      <c r="G47" s="39"/>
      <c r="H47" s="5" t="str">
        <f t="shared" si="87"/>
        <v/>
      </c>
      <c r="I47" s="39"/>
      <c r="J47" s="39"/>
      <c r="K47" s="5" t="str">
        <f t="shared" si="88"/>
        <v/>
      </c>
      <c r="L47" s="39"/>
      <c r="M47" s="39"/>
      <c r="N47" s="5" t="str">
        <f t="shared" si="89"/>
        <v/>
      </c>
      <c r="O47" s="39"/>
      <c r="P47" s="39"/>
      <c r="Q47" s="5" t="str">
        <f t="shared" si="90"/>
        <v/>
      </c>
    </row>
    <row r="48" spans="1:17" ht="24">
      <c r="A48" s="1" t="s">
        <v>43</v>
      </c>
      <c r="B48" s="11" t="s">
        <v>24</v>
      </c>
      <c r="C48" s="39">
        <v>768</v>
      </c>
      <c r="D48" s="39">
        <v>794</v>
      </c>
      <c r="E48" s="5">
        <f t="shared" si="86"/>
        <v>3.3854166666666664E-2</v>
      </c>
      <c r="F48" s="39"/>
      <c r="G48" s="39"/>
      <c r="H48" s="5" t="str">
        <f t="shared" si="87"/>
        <v/>
      </c>
      <c r="I48" s="39"/>
      <c r="J48" s="39"/>
      <c r="K48" s="5" t="str">
        <f t="shared" si="88"/>
        <v/>
      </c>
      <c r="L48" s="39"/>
      <c r="M48" s="39"/>
      <c r="N48" s="5" t="str">
        <f t="shared" si="89"/>
        <v/>
      </c>
      <c r="O48" s="39"/>
      <c r="P48" s="39"/>
      <c r="Q48" s="5" t="str">
        <f t="shared" si="90"/>
        <v/>
      </c>
    </row>
    <row r="49" spans="1:17">
      <c r="A49" s="1" t="s">
        <v>44</v>
      </c>
      <c r="B49" s="11" t="s">
        <v>15</v>
      </c>
      <c r="C49" s="39"/>
      <c r="D49" s="39"/>
      <c r="E49" s="5" t="str">
        <f t="shared" si="86"/>
        <v/>
      </c>
      <c r="F49" s="39"/>
      <c r="G49" s="39"/>
      <c r="H49" s="5" t="str">
        <f t="shared" si="87"/>
        <v/>
      </c>
      <c r="I49" s="39"/>
      <c r="J49" s="39"/>
      <c r="K49" s="5" t="str">
        <f t="shared" si="88"/>
        <v/>
      </c>
      <c r="L49" s="39"/>
      <c r="M49" s="39"/>
      <c r="N49" s="5" t="str">
        <f t="shared" si="89"/>
        <v/>
      </c>
      <c r="O49" s="39"/>
      <c r="P49" s="39"/>
      <c r="Q49" s="5" t="str">
        <f t="shared" si="90"/>
        <v/>
      </c>
    </row>
    <row r="50" spans="1:17" ht="24">
      <c r="A50" s="27" t="s">
        <v>68</v>
      </c>
      <c r="B50" s="31"/>
      <c r="C50" s="42"/>
      <c r="D50" s="42"/>
      <c r="E50" s="33"/>
      <c r="F50" s="42"/>
      <c r="G50" s="42"/>
      <c r="H50" s="33"/>
      <c r="I50" s="42"/>
      <c r="J50" s="42"/>
      <c r="K50" s="33"/>
      <c r="L50" s="42"/>
      <c r="M50" s="42"/>
      <c r="N50" s="33"/>
      <c r="O50" s="42"/>
      <c r="P50" s="42"/>
      <c r="Q50" s="33"/>
    </row>
    <row r="51" spans="1:17">
      <c r="A51" s="7">
        <v>1</v>
      </c>
      <c r="B51" s="10" t="s">
        <v>9</v>
      </c>
      <c r="C51" s="38">
        <f>SUM(C52:C57)</f>
        <v>300</v>
      </c>
      <c r="D51" s="38">
        <f>SUM(D52:D57)</f>
        <v>270</v>
      </c>
      <c r="E51" s="5">
        <f>IF(C51=0,"",(D51-C51)/C51)</f>
        <v>-0.1</v>
      </c>
      <c r="F51" s="38">
        <f>SUM(F52:F57)</f>
        <v>188</v>
      </c>
      <c r="G51" s="38">
        <f>SUM(G52:G57)</f>
        <v>124</v>
      </c>
      <c r="H51" s="5">
        <f>IF(F51=0,"",(G51-F51)/F51)</f>
        <v>-0.34042553191489361</v>
      </c>
      <c r="I51" s="38">
        <f>SUM(I52:I57)</f>
        <v>0</v>
      </c>
      <c r="J51" s="38">
        <f>SUM(J52:J57)</f>
        <v>0</v>
      </c>
      <c r="K51" s="5" t="str">
        <f>IF(I51=0,"",(J51-I51)/I51)</f>
        <v/>
      </c>
      <c r="L51" s="38">
        <f>SUM(L52:L57)</f>
        <v>6</v>
      </c>
      <c r="M51" s="38">
        <f>SUM(M52:M57)</f>
        <v>0</v>
      </c>
      <c r="N51" s="5">
        <f>IF(L51=0,"",(M51-L51)/L51)</f>
        <v>-1</v>
      </c>
      <c r="O51" s="38">
        <f>SUM(O52:O57)</f>
        <v>0</v>
      </c>
      <c r="P51" s="38">
        <f>SUM(P52:P57)</f>
        <v>0</v>
      </c>
      <c r="Q51" s="5" t="str">
        <f>IF(O51=0,"",(P51-O51)/O51)</f>
        <v/>
      </c>
    </row>
    <row r="52" spans="1:17">
      <c r="A52" s="26" t="s">
        <v>25</v>
      </c>
      <c r="B52" s="29" t="s">
        <v>10</v>
      </c>
      <c r="C52" s="43">
        <v>9</v>
      </c>
      <c r="D52" s="43">
        <v>5</v>
      </c>
      <c r="E52" s="28">
        <f t="shared" ref="E52:E71" si="91">IF(C52=0,"",(D52-C52)/C52)</f>
        <v>-0.44444444444444442</v>
      </c>
      <c r="F52" s="43"/>
      <c r="G52" s="43"/>
      <c r="H52" s="28" t="str">
        <f t="shared" ref="H52:H71" si="92">IF(F52=0,"",(G52-F52)/F52)</f>
        <v/>
      </c>
      <c r="I52" s="43"/>
      <c r="J52" s="43"/>
      <c r="K52" s="28" t="str">
        <f t="shared" ref="K52:K71" si="93">IF(I52=0,"",(J52-I52)/I52)</f>
        <v/>
      </c>
      <c r="L52" s="43"/>
      <c r="M52" s="43"/>
      <c r="N52" s="28" t="str">
        <f t="shared" ref="N52:N71" si="94">IF(L52=0,"",(M52-L52)/L52)</f>
        <v/>
      </c>
      <c r="O52" s="43"/>
      <c r="P52" s="43"/>
      <c r="Q52" s="28" t="str">
        <f t="shared" ref="Q52:Q71" si="95">IF(O52=0,"",(P52-O52)/O52)</f>
        <v/>
      </c>
    </row>
    <row r="53" spans="1:17">
      <c r="A53" s="26" t="s">
        <v>26</v>
      </c>
      <c r="B53" s="29" t="s">
        <v>11</v>
      </c>
      <c r="C53" s="43">
        <v>9</v>
      </c>
      <c r="D53" s="43">
        <v>23</v>
      </c>
      <c r="E53" s="28">
        <f t="shared" si="91"/>
        <v>1.5555555555555556</v>
      </c>
      <c r="F53" s="43"/>
      <c r="G53" s="43"/>
      <c r="H53" s="28" t="str">
        <f t="shared" si="92"/>
        <v/>
      </c>
      <c r="I53" s="43"/>
      <c r="J53" s="43"/>
      <c r="K53" s="28" t="str">
        <f t="shared" si="93"/>
        <v/>
      </c>
      <c r="L53" s="43"/>
      <c r="M53" s="43"/>
      <c r="N53" s="28" t="str">
        <f t="shared" si="94"/>
        <v/>
      </c>
      <c r="O53" s="43"/>
      <c r="P53" s="43"/>
      <c r="Q53" s="28" t="str">
        <f t="shared" si="95"/>
        <v/>
      </c>
    </row>
    <row r="54" spans="1:17">
      <c r="A54" s="26" t="s">
        <v>27</v>
      </c>
      <c r="B54" s="29" t="s">
        <v>12</v>
      </c>
      <c r="C54" s="43">
        <v>282</v>
      </c>
      <c r="D54" s="43">
        <v>242</v>
      </c>
      <c r="E54" s="28">
        <f t="shared" si="91"/>
        <v>-0.14184397163120568</v>
      </c>
      <c r="F54" s="43"/>
      <c r="G54" s="43"/>
      <c r="H54" s="28" t="str">
        <f t="shared" si="92"/>
        <v/>
      </c>
      <c r="I54" s="43"/>
      <c r="J54" s="43"/>
      <c r="K54" s="28" t="str">
        <f t="shared" si="93"/>
        <v/>
      </c>
      <c r="L54" s="43"/>
      <c r="M54" s="43"/>
      <c r="N54" s="28" t="str">
        <f t="shared" si="94"/>
        <v/>
      </c>
      <c r="O54" s="43"/>
      <c r="P54" s="43"/>
      <c r="Q54" s="28" t="str">
        <f t="shared" si="95"/>
        <v/>
      </c>
    </row>
    <row r="55" spans="1:17">
      <c r="A55" s="26" t="s">
        <v>28</v>
      </c>
      <c r="B55" s="29" t="s">
        <v>13</v>
      </c>
      <c r="C55" s="43"/>
      <c r="D55" s="43"/>
      <c r="E55" s="28" t="str">
        <f t="shared" si="91"/>
        <v/>
      </c>
      <c r="F55" s="43">
        <v>21</v>
      </c>
      <c r="G55" s="43">
        <v>4</v>
      </c>
      <c r="H55" s="28">
        <f t="shared" si="92"/>
        <v>-0.80952380952380953</v>
      </c>
      <c r="I55" s="43"/>
      <c r="J55" s="43"/>
      <c r="K55" s="28" t="str">
        <f t="shared" si="93"/>
        <v/>
      </c>
      <c r="L55" s="43"/>
      <c r="M55" s="43"/>
      <c r="N55" s="28" t="str">
        <f t="shared" si="94"/>
        <v/>
      </c>
      <c r="O55" s="43"/>
      <c r="P55" s="43"/>
      <c r="Q55" s="28" t="str">
        <f t="shared" si="95"/>
        <v/>
      </c>
    </row>
    <row r="56" spans="1:17">
      <c r="A56" s="26" t="s">
        <v>32</v>
      </c>
      <c r="B56" s="29" t="s">
        <v>14</v>
      </c>
      <c r="C56" s="43"/>
      <c r="D56" s="43"/>
      <c r="E56" s="28" t="str">
        <f t="shared" si="91"/>
        <v/>
      </c>
      <c r="F56" s="43">
        <v>167</v>
      </c>
      <c r="G56" s="43">
        <v>120</v>
      </c>
      <c r="H56" s="28">
        <f t="shared" si="92"/>
        <v>-0.28143712574850299</v>
      </c>
      <c r="I56" s="43"/>
      <c r="J56" s="43"/>
      <c r="K56" s="28" t="str">
        <f t="shared" si="93"/>
        <v/>
      </c>
      <c r="L56" s="43">
        <v>6</v>
      </c>
      <c r="M56" s="43">
        <v>0</v>
      </c>
      <c r="N56" s="28">
        <f t="shared" si="94"/>
        <v>-1</v>
      </c>
      <c r="O56" s="43"/>
      <c r="P56" s="43"/>
      <c r="Q56" s="28" t="str">
        <f t="shared" si="95"/>
        <v/>
      </c>
    </row>
    <row r="57" spans="1:17">
      <c r="A57" s="26" t="s">
        <v>33</v>
      </c>
      <c r="B57" s="29" t="s">
        <v>15</v>
      </c>
      <c r="C57" s="43"/>
      <c r="D57" s="43"/>
      <c r="E57" s="28" t="str">
        <f t="shared" si="91"/>
        <v/>
      </c>
      <c r="F57" s="43"/>
      <c r="G57" s="43"/>
      <c r="H57" s="28" t="str">
        <f t="shared" si="92"/>
        <v/>
      </c>
      <c r="I57" s="43"/>
      <c r="J57" s="43"/>
      <c r="K57" s="28" t="str">
        <f t="shared" si="93"/>
        <v/>
      </c>
      <c r="L57" s="43"/>
      <c r="M57" s="43"/>
      <c r="N57" s="28" t="str">
        <f t="shared" si="94"/>
        <v/>
      </c>
      <c r="O57" s="43"/>
      <c r="P57" s="43"/>
      <c r="Q57" s="28" t="str">
        <f t="shared" si="95"/>
        <v/>
      </c>
    </row>
    <row r="58" spans="1:17">
      <c r="A58" s="8" t="s">
        <v>34</v>
      </c>
      <c r="B58" s="10" t="s">
        <v>16</v>
      </c>
      <c r="C58" s="38">
        <f>C59+SUM(C62:C66)</f>
        <v>0</v>
      </c>
      <c r="D58" s="38">
        <f>D59+SUM(D62:D66)</f>
        <v>0</v>
      </c>
      <c r="E58" s="5" t="str">
        <f t="shared" si="91"/>
        <v/>
      </c>
      <c r="F58" s="38">
        <f>F59+SUM(F62:F66)</f>
        <v>0</v>
      </c>
      <c r="G58" s="38">
        <f>G59+SUM(G62:G66)</f>
        <v>0</v>
      </c>
      <c r="H58" s="5" t="str">
        <f t="shared" si="92"/>
        <v/>
      </c>
      <c r="I58" s="38">
        <f>I59+SUM(I62:I66)</f>
        <v>0</v>
      </c>
      <c r="J58" s="38">
        <f>J59+SUM(J62:J66)</f>
        <v>0</v>
      </c>
      <c r="K58" s="5" t="str">
        <f t="shared" si="93"/>
        <v/>
      </c>
      <c r="L58" s="38">
        <f>L59+SUM(L62:L66)</f>
        <v>0</v>
      </c>
      <c r="M58" s="38">
        <f>M59+SUM(M62:M66)</f>
        <v>0</v>
      </c>
      <c r="N58" s="5" t="str">
        <f t="shared" si="94"/>
        <v/>
      </c>
      <c r="O58" s="38">
        <f>O59+SUM(O62:O66)</f>
        <v>0</v>
      </c>
      <c r="P58" s="38">
        <f>P59+SUM(P62:P66)</f>
        <v>0</v>
      </c>
      <c r="Q58" s="5" t="str">
        <f t="shared" si="95"/>
        <v/>
      </c>
    </row>
    <row r="59" spans="1:17" ht="24">
      <c r="A59" s="8" t="s">
        <v>29</v>
      </c>
      <c r="B59" s="10" t="s">
        <v>17</v>
      </c>
      <c r="C59" s="38">
        <f>SUM(C60:C61)</f>
        <v>0</v>
      </c>
      <c r="D59" s="38">
        <f>SUM(D60:D61)</f>
        <v>0</v>
      </c>
      <c r="E59" s="5" t="str">
        <f t="shared" si="91"/>
        <v/>
      </c>
      <c r="F59" s="38">
        <f>SUM(F60:F61)</f>
        <v>0</v>
      </c>
      <c r="G59" s="38">
        <f>SUM(G60:G61)</f>
        <v>0</v>
      </c>
      <c r="H59" s="5" t="str">
        <f t="shared" si="92"/>
        <v/>
      </c>
      <c r="I59" s="38">
        <f>SUM(I60:I61)</f>
        <v>0</v>
      </c>
      <c r="J59" s="38">
        <f>SUM(J60:J61)</f>
        <v>0</v>
      </c>
      <c r="K59" s="5" t="str">
        <f t="shared" si="93"/>
        <v/>
      </c>
      <c r="L59" s="38">
        <f>SUM(L60:L61)</f>
        <v>0</v>
      </c>
      <c r="M59" s="38">
        <f>SUM(M60:M61)</f>
        <v>0</v>
      </c>
      <c r="N59" s="5" t="str">
        <f t="shared" si="94"/>
        <v/>
      </c>
      <c r="O59" s="38">
        <f>SUM(O60:O61)</f>
        <v>0</v>
      </c>
      <c r="P59" s="38">
        <f>SUM(P60:P61)</f>
        <v>0</v>
      </c>
      <c r="Q59" s="5" t="str">
        <f t="shared" si="95"/>
        <v/>
      </c>
    </row>
    <row r="60" spans="1:17">
      <c r="A60" s="26" t="s">
        <v>30</v>
      </c>
      <c r="B60" s="29" t="s">
        <v>18</v>
      </c>
      <c r="C60" s="43"/>
      <c r="D60" s="43"/>
      <c r="E60" s="28" t="str">
        <f t="shared" si="91"/>
        <v/>
      </c>
      <c r="F60" s="43"/>
      <c r="G60" s="43"/>
      <c r="H60" s="28" t="str">
        <f t="shared" si="92"/>
        <v/>
      </c>
      <c r="I60" s="43"/>
      <c r="J60" s="43"/>
      <c r="K60" s="28" t="str">
        <f t="shared" si="93"/>
        <v/>
      </c>
      <c r="L60" s="43"/>
      <c r="M60" s="43"/>
      <c r="N60" s="28" t="str">
        <f t="shared" si="94"/>
        <v/>
      </c>
      <c r="O60" s="43"/>
      <c r="P60" s="43"/>
      <c r="Q60" s="28" t="str">
        <f t="shared" si="95"/>
        <v/>
      </c>
    </row>
    <row r="61" spans="1:17">
      <c r="A61" s="26" t="s">
        <v>31</v>
      </c>
      <c r="B61" s="29" t="s">
        <v>19</v>
      </c>
      <c r="C61" s="43"/>
      <c r="D61" s="43"/>
      <c r="E61" s="28" t="str">
        <f t="shared" si="91"/>
        <v/>
      </c>
      <c r="F61" s="43"/>
      <c r="G61" s="43"/>
      <c r="H61" s="28" t="str">
        <f t="shared" si="92"/>
        <v/>
      </c>
      <c r="I61" s="43"/>
      <c r="J61" s="43"/>
      <c r="K61" s="28" t="str">
        <f t="shared" si="93"/>
        <v/>
      </c>
      <c r="L61" s="43"/>
      <c r="M61" s="43"/>
      <c r="N61" s="28" t="str">
        <f t="shared" si="94"/>
        <v/>
      </c>
      <c r="O61" s="43"/>
      <c r="P61" s="43"/>
      <c r="Q61" s="28" t="str">
        <f t="shared" si="95"/>
        <v/>
      </c>
    </row>
    <row r="62" spans="1:17">
      <c r="A62" s="26" t="s">
        <v>35</v>
      </c>
      <c r="B62" s="29" t="s">
        <v>11</v>
      </c>
      <c r="C62" s="43"/>
      <c r="D62" s="43"/>
      <c r="E62" s="28" t="str">
        <f t="shared" si="91"/>
        <v/>
      </c>
      <c r="F62" s="43"/>
      <c r="G62" s="43"/>
      <c r="H62" s="28" t="str">
        <f t="shared" si="92"/>
        <v/>
      </c>
      <c r="I62" s="43"/>
      <c r="J62" s="43"/>
      <c r="K62" s="28" t="str">
        <f t="shared" si="93"/>
        <v/>
      </c>
      <c r="L62" s="43"/>
      <c r="M62" s="43"/>
      <c r="N62" s="28" t="str">
        <f t="shared" si="94"/>
        <v/>
      </c>
      <c r="O62" s="43"/>
      <c r="P62" s="43"/>
      <c r="Q62" s="28" t="str">
        <f t="shared" si="95"/>
        <v/>
      </c>
    </row>
    <row r="63" spans="1:17">
      <c r="A63" s="26" t="s">
        <v>36</v>
      </c>
      <c r="B63" s="29" t="s">
        <v>12</v>
      </c>
      <c r="C63" s="43"/>
      <c r="D63" s="43"/>
      <c r="E63" s="28" t="str">
        <f t="shared" si="91"/>
        <v/>
      </c>
      <c r="F63" s="43"/>
      <c r="G63" s="43"/>
      <c r="H63" s="28" t="str">
        <f t="shared" si="92"/>
        <v/>
      </c>
      <c r="I63" s="43"/>
      <c r="J63" s="43"/>
      <c r="K63" s="28" t="str">
        <f t="shared" si="93"/>
        <v/>
      </c>
      <c r="L63" s="43"/>
      <c r="M63" s="43"/>
      <c r="N63" s="28" t="str">
        <f t="shared" si="94"/>
        <v/>
      </c>
      <c r="O63" s="43"/>
      <c r="P63" s="43"/>
      <c r="Q63" s="28" t="str">
        <f t="shared" si="95"/>
        <v/>
      </c>
    </row>
    <row r="64" spans="1:17">
      <c r="A64" s="26" t="s">
        <v>37</v>
      </c>
      <c r="B64" s="29" t="s">
        <v>13</v>
      </c>
      <c r="C64" s="43"/>
      <c r="D64" s="43"/>
      <c r="E64" s="28" t="str">
        <f t="shared" si="91"/>
        <v/>
      </c>
      <c r="F64" s="43"/>
      <c r="G64" s="43"/>
      <c r="H64" s="28" t="str">
        <f t="shared" si="92"/>
        <v/>
      </c>
      <c r="I64" s="43"/>
      <c r="J64" s="43"/>
      <c r="K64" s="28" t="str">
        <f t="shared" si="93"/>
        <v/>
      </c>
      <c r="L64" s="43"/>
      <c r="M64" s="43"/>
      <c r="N64" s="28" t="str">
        <f t="shared" si="94"/>
        <v/>
      </c>
      <c r="O64" s="43"/>
      <c r="P64" s="43"/>
      <c r="Q64" s="28" t="str">
        <f t="shared" si="95"/>
        <v/>
      </c>
    </row>
    <row r="65" spans="1:17" ht="24">
      <c r="A65" s="26" t="s">
        <v>38</v>
      </c>
      <c r="B65" s="29" t="s">
        <v>20</v>
      </c>
      <c r="C65" s="43"/>
      <c r="D65" s="43"/>
      <c r="E65" s="28" t="str">
        <f t="shared" si="91"/>
        <v/>
      </c>
      <c r="F65" s="43"/>
      <c r="G65" s="43"/>
      <c r="H65" s="28" t="str">
        <f t="shared" si="92"/>
        <v/>
      </c>
      <c r="I65" s="43"/>
      <c r="J65" s="43"/>
      <c r="K65" s="28" t="str">
        <f t="shared" si="93"/>
        <v/>
      </c>
      <c r="L65" s="43"/>
      <c r="M65" s="43"/>
      <c r="N65" s="28" t="str">
        <f t="shared" si="94"/>
        <v/>
      </c>
      <c r="O65" s="43"/>
      <c r="P65" s="43"/>
      <c r="Q65" s="28" t="str">
        <f t="shared" si="95"/>
        <v/>
      </c>
    </row>
    <row r="66" spans="1:17">
      <c r="A66" s="26" t="s">
        <v>39</v>
      </c>
      <c r="B66" s="29" t="s">
        <v>15</v>
      </c>
      <c r="C66" s="43"/>
      <c r="D66" s="43"/>
      <c r="E66" s="28" t="str">
        <f t="shared" si="91"/>
        <v/>
      </c>
      <c r="F66" s="43"/>
      <c r="G66" s="43"/>
      <c r="H66" s="28" t="str">
        <f t="shared" si="92"/>
        <v/>
      </c>
      <c r="I66" s="43"/>
      <c r="J66" s="43"/>
      <c r="K66" s="28" t="str">
        <f t="shared" si="93"/>
        <v/>
      </c>
      <c r="L66" s="43"/>
      <c r="M66" s="43"/>
      <c r="N66" s="28" t="str">
        <f t="shared" si="94"/>
        <v/>
      </c>
      <c r="O66" s="43"/>
      <c r="P66" s="43"/>
      <c r="Q66" s="28" t="str">
        <f t="shared" si="95"/>
        <v/>
      </c>
    </row>
    <row r="67" spans="1:17">
      <c r="A67" s="8" t="s">
        <v>41</v>
      </c>
      <c r="B67" s="10" t="s">
        <v>21</v>
      </c>
      <c r="C67" s="38">
        <f>SUM(C68:C71)</f>
        <v>291</v>
      </c>
      <c r="D67" s="38">
        <f>SUM(D68:D71)</f>
        <v>265</v>
      </c>
      <c r="E67" s="5">
        <f t="shared" si="91"/>
        <v>-8.9347079037800689E-2</v>
      </c>
      <c r="F67" s="38">
        <f>SUM(F68:F71)</f>
        <v>21</v>
      </c>
      <c r="G67" s="38">
        <f>SUM(G68:G71)</f>
        <v>4</v>
      </c>
      <c r="H67" s="5">
        <f t="shared" si="92"/>
        <v>-0.80952380952380953</v>
      </c>
      <c r="I67" s="38">
        <f>SUM(I68:I71)</f>
        <v>0</v>
      </c>
      <c r="J67" s="38">
        <f>SUM(J68:J71)</f>
        <v>0</v>
      </c>
      <c r="K67" s="5" t="str">
        <f t="shared" si="93"/>
        <v/>
      </c>
      <c r="L67" s="38">
        <f>SUM(L68:L71)</f>
        <v>0</v>
      </c>
      <c r="M67" s="38">
        <f>SUM(M68:M71)</f>
        <v>0</v>
      </c>
      <c r="N67" s="5" t="str">
        <f t="shared" si="94"/>
        <v/>
      </c>
      <c r="O67" s="38">
        <f>SUM(O68:O71)</f>
        <v>0</v>
      </c>
      <c r="P67" s="38">
        <f>SUM(P68:P71)</f>
        <v>0</v>
      </c>
      <c r="Q67" s="5" t="str">
        <f t="shared" si="95"/>
        <v/>
      </c>
    </row>
    <row r="68" spans="1:17">
      <c r="A68" s="26" t="s">
        <v>40</v>
      </c>
      <c r="B68" s="29" t="s">
        <v>22</v>
      </c>
      <c r="C68" s="43">
        <v>9</v>
      </c>
      <c r="D68" s="43">
        <v>23</v>
      </c>
      <c r="E68" s="28">
        <f t="shared" si="91"/>
        <v>1.5555555555555556</v>
      </c>
      <c r="F68" s="43">
        <v>21</v>
      </c>
      <c r="G68" s="43">
        <v>4</v>
      </c>
      <c r="H68" s="28">
        <f t="shared" si="92"/>
        <v>-0.80952380952380953</v>
      </c>
      <c r="I68" s="43"/>
      <c r="J68" s="43"/>
      <c r="K68" s="28" t="str">
        <f t="shared" si="93"/>
        <v/>
      </c>
      <c r="L68" s="43"/>
      <c r="M68" s="43"/>
      <c r="N68" s="28" t="str">
        <f t="shared" si="94"/>
        <v/>
      </c>
      <c r="O68" s="43"/>
      <c r="P68" s="43"/>
      <c r="Q68" s="28" t="str">
        <f t="shared" si="95"/>
        <v/>
      </c>
    </row>
    <row r="69" spans="1:17" ht="24">
      <c r="A69" s="26" t="s">
        <v>42</v>
      </c>
      <c r="B69" s="29" t="s">
        <v>23</v>
      </c>
      <c r="C69" s="43"/>
      <c r="D69" s="43"/>
      <c r="E69" s="28" t="str">
        <f t="shared" si="91"/>
        <v/>
      </c>
      <c r="F69" s="43"/>
      <c r="G69" s="43"/>
      <c r="H69" s="28" t="str">
        <f t="shared" si="92"/>
        <v/>
      </c>
      <c r="I69" s="43"/>
      <c r="J69" s="43"/>
      <c r="K69" s="28" t="str">
        <f t="shared" si="93"/>
        <v/>
      </c>
      <c r="L69" s="43"/>
      <c r="M69" s="43"/>
      <c r="N69" s="28" t="str">
        <f t="shared" si="94"/>
        <v/>
      </c>
      <c r="O69" s="43"/>
      <c r="P69" s="43"/>
      <c r="Q69" s="28" t="str">
        <f t="shared" si="95"/>
        <v/>
      </c>
    </row>
    <row r="70" spans="1:17" ht="24">
      <c r="A70" s="26" t="s">
        <v>43</v>
      </c>
      <c r="B70" s="29" t="s">
        <v>24</v>
      </c>
      <c r="C70" s="43">
        <v>282</v>
      </c>
      <c r="D70" s="43">
        <v>242</v>
      </c>
      <c r="E70" s="28">
        <f t="shared" si="91"/>
        <v>-0.14184397163120568</v>
      </c>
      <c r="F70" s="43"/>
      <c r="G70" s="43"/>
      <c r="H70" s="28" t="str">
        <f t="shared" si="92"/>
        <v/>
      </c>
      <c r="I70" s="43"/>
      <c r="J70" s="43"/>
      <c r="K70" s="28" t="str">
        <f t="shared" si="93"/>
        <v/>
      </c>
      <c r="L70" s="43"/>
      <c r="M70" s="43"/>
      <c r="N70" s="28" t="str">
        <f t="shared" si="94"/>
        <v/>
      </c>
      <c r="O70" s="43"/>
      <c r="P70" s="43"/>
      <c r="Q70" s="28" t="str">
        <f t="shared" si="95"/>
        <v/>
      </c>
    </row>
    <row r="71" spans="1:17">
      <c r="A71" s="26" t="s">
        <v>44</v>
      </c>
      <c r="B71" s="29" t="s">
        <v>15</v>
      </c>
      <c r="C71" s="43"/>
      <c r="D71" s="43"/>
      <c r="E71" s="28" t="str">
        <f t="shared" si="91"/>
        <v/>
      </c>
      <c r="F71" s="43"/>
      <c r="G71" s="43"/>
      <c r="H71" s="28" t="str">
        <f t="shared" si="92"/>
        <v/>
      </c>
      <c r="I71" s="43"/>
      <c r="J71" s="43"/>
      <c r="K71" s="28" t="str">
        <f t="shared" si="93"/>
        <v/>
      </c>
      <c r="L71" s="43"/>
      <c r="M71" s="43"/>
      <c r="N71" s="28" t="str">
        <f t="shared" si="94"/>
        <v/>
      </c>
      <c r="O71" s="43"/>
      <c r="P71" s="43"/>
      <c r="Q71" s="28" t="str">
        <f t="shared" si="95"/>
        <v/>
      </c>
    </row>
    <row r="72" spans="1:17" ht="24">
      <c r="A72" s="2" t="s">
        <v>47</v>
      </c>
      <c r="B72" s="12"/>
      <c r="C72" s="44"/>
      <c r="D72" s="44"/>
      <c r="E72" s="15"/>
      <c r="F72" s="44"/>
      <c r="G72" s="44"/>
      <c r="H72" s="15"/>
      <c r="I72" s="44"/>
      <c r="J72" s="44"/>
      <c r="K72" s="15"/>
      <c r="L72" s="44"/>
      <c r="M72" s="44"/>
      <c r="N72" s="15"/>
      <c r="O72" s="44"/>
      <c r="P72" s="44"/>
      <c r="Q72" s="15"/>
    </row>
    <row r="73" spans="1:17">
      <c r="A73" s="7">
        <v>1</v>
      </c>
      <c r="B73" s="10" t="s">
        <v>9</v>
      </c>
      <c r="C73" s="38">
        <f>SUM(C74:C79)</f>
        <v>7964</v>
      </c>
      <c r="D73" s="38">
        <f>SUM(D74:D79)</f>
        <v>8662</v>
      </c>
      <c r="E73" s="5">
        <f>IF(C73=0,"",(D73-C73)/C73)</f>
        <v>8.7644399799095926E-2</v>
      </c>
      <c r="F73" s="38">
        <f>SUM(F74:F79)</f>
        <v>0</v>
      </c>
      <c r="G73" s="38">
        <f>SUM(G74:G79)</f>
        <v>0</v>
      </c>
      <c r="H73" s="5" t="str">
        <f>IF(F73=0,"",(G73-F73)/F73)</f>
        <v/>
      </c>
      <c r="I73" s="38">
        <f>SUM(I74:I79)</f>
        <v>0</v>
      </c>
      <c r="J73" s="38">
        <f>SUM(J74:J79)</f>
        <v>0</v>
      </c>
      <c r="K73" s="5" t="str">
        <f>IF(I73=0,"",(J73-I73)/I73)</f>
        <v/>
      </c>
      <c r="L73" s="38">
        <f>SUM(L74:L79)</f>
        <v>0</v>
      </c>
      <c r="M73" s="38">
        <f>SUM(M74:M79)</f>
        <v>0</v>
      </c>
      <c r="N73" s="5" t="str">
        <f>IF(L73=0,"",(M73-L73)/L73)</f>
        <v/>
      </c>
      <c r="O73" s="38">
        <f>SUM(O74:O79)</f>
        <v>0</v>
      </c>
      <c r="P73" s="38">
        <f>SUM(P74:P79)</f>
        <v>0</v>
      </c>
      <c r="Q73" s="5" t="str">
        <f>IF(O73=0,"",(P73-O73)/O73)</f>
        <v/>
      </c>
    </row>
    <row r="74" spans="1:17">
      <c r="A74" s="1" t="s">
        <v>25</v>
      </c>
      <c r="B74" s="11" t="s">
        <v>10</v>
      </c>
      <c r="C74" s="39"/>
      <c r="D74" s="39"/>
      <c r="E74" s="5" t="str">
        <f t="shared" ref="E74:E93" si="96">IF(C74=0,"",(D74-C74)/C74)</f>
        <v/>
      </c>
      <c r="F74" s="39"/>
      <c r="G74" s="39"/>
      <c r="H74" s="5" t="str">
        <f t="shared" ref="H74:H93" si="97">IF(F74=0,"",(G74-F74)/F74)</f>
        <v/>
      </c>
      <c r="I74" s="39"/>
      <c r="J74" s="39"/>
      <c r="K74" s="5" t="str">
        <f t="shared" ref="K74:K93" si="98">IF(I74=0,"",(J74-I74)/I74)</f>
        <v/>
      </c>
      <c r="L74" s="39"/>
      <c r="M74" s="39"/>
      <c r="N74" s="5" t="str">
        <f t="shared" ref="N74:N93" si="99">IF(L74=0,"",(M74-L74)/L74)</f>
        <v/>
      </c>
      <c r="O74" s="39"/>
      <c r="P74" s="39"/>
      <c r="Q74" s="5" t="str">
        <f t="shared" ref="Q74:Q93" si="100">IF(O74=0,"",(P74-O74)/O74)</f>
        <v/>
      </c>
    </row>
    <row r="75" spans="1:17">
      <c r="A75" s="1" t="s">
        <v>26</v>
      </c>
      <c r="B75" s="11" t="s">
        <v>11</v>
      </c>
      <c r="C75" s="39">
        <v>463</v>
      </c>
      <c r="D75" s="39">
        <v>504</v>
      </c>
      <c r="E75" s="5">
        <f t="shared" si="96"/>
        <v>8.8552915766738655E-2</v>
      </c>
      <c r="F75" s="39"/>
      <c r="G75" s="39"/>
      <c r="H75" s="5" t="str">
        <f t="shared" si="97"/>
        <v/>
      </c>
      <c r="I75" s="39"/>
      <c r="J75" s="39"/>
      <c r="K75" s="5" t="str">
        <f t="shared" si="98"/>
        <v/>
      </c>
      <c r="L75" s="39"/>
      <c r="M75" s="39"/>
      <c r="N75" s="5" t="str">
        <f t="shared" si="99"/>
        <v/>
      </c>
      <c r="O75" s="39"/>
      <c r="P75" s="39"/>
      <c r="Q75" s="5" t="str">
        <f t="shared" si="100"/>
        <v/>
      </c>
    </row>
    <row r="76" spans="1:17">
      <c r="A76" s="1" t="s">
        <v>27</v>
      </c>
      <c r="B76" s="11" t="s">
        <v>12</v>
      </c>
      <c r="C76" s="39">
        <v>2</v>
      </c>
      <c r="D76" s="39">
        <v>211</v>
      </c>
      <c r="E76" s="5">
        <f t="shared" si="96"/>
        <v>104.5</v>
      </c>
      <c r="F76" s="39"/>
      <c r="G76" s="39"/>
      <c r="H76" s="5" t="str">
        <f t="shared" si="97"/>
        <v/>
      </c>
      <c r="I76" s="39"/>
      <c r="J76" s="39"/>
      <c r="K76" s="5" t="str">
        <f t="shared" si="98"/>
        <v/>
      </c>
      <c r="L76" s="39"/>
      <c r="M76" s="39"/>
      <c r="N76" s="5" t="str">
        <f t="shared" si="99"/>
        <v/>
      </c>
      <c r="O76" s="39"/>
      <c r="P76" s="39"/>
      <c r="Q76" s="5" t="str">
        <f t="shared" si="100"/>
        <v/>
      </c>
    </row>
    <row r="77" spans="1:17">
      <c r="A77" s="1" t="s">
        <v>28</v>
      </c>
      <c r="B77" s="11" t="s">
        <v>13</v>
      </c>
      <c r="C77" s="39"/>
      <c r="D77" s="39"/>
      <c r="E77" s="5" t="str">
        <f t="shared" si="96"/>
        <v/>
      </c>
      <c r="F77" s="39"/>
      <c r="G77" s="39"/>
      <c r="H77" s="5" t="str">
        <f t="shared" si="97"/>
        <v/>
      </c>
      <c r="I77" s="39"/>
      <c r="J77" s="39"/>
      <c r="K77" s="5" t="str">
        <f t="shared" si="98"/>
        <v/>
      </c>
      <c r="L77" s="39"/>
      <c r="M77" s="39"/>
      <c r="N77" s="5" t="str">
        <f t="shared" si="99"/>
        <v/>
      </c>
      <c r="O77" s="39"/>
      <c r="P77" s="39"/>
      <c r="Q77" s="5" t="str">
        <f t="shared" si="100"/>
        <v/>
      </c>
    </row>
    <row r="78" spans="1:17">
      <c r="A78" s="1" t="s">
        <v>32</v>
      </c>
      <c r="B78" s="11" t="s">
        <v>14</v>
      </c>
      <c r="C78" s="39">
        <v>7</v>
      </c>
      <c r="D78" s="39">
        <v>7</v>
      </c>
      <c r="E78" s="5">
        <f t="shared" si="96"/>
        <v>0</v>
      </c>
      <c r="F78" s="39"/>
      <c r="G78" s="39"/>
      <c r="H78" s="5" t="str">
        <f t="shared" si="97"/>
        <v/>
      </c>
      <c r="I78" s="39"/>
      <c r="J78" s="39"/>
      <c r="K78" s="5" t="str">
        <f t="shared" si="98"/>
        <v/>
      </c>
      <c r="L78" s="39"/>
      <c r="M78" s="39"/>
      <c r="N78" s="5" t="str">
        <f t="shared" si="99"/>
        <v/>
      </c>
      <c r="O78" s="39"/>
      <c r="P78" s="39"/>
      <c r="Q78" s="5" t="str">
        <f t="shared" si="100"/>
        <v/>
      </c>
    </row>
    <row r="79" spans="1:17">
      <c r="A79" s="1" t="s">
        <v>33</v>
      </c>
      <c r="B79" s="11" t="s">
        <v>15</v>
      </c>
      <c r="C79" s="39">
        <v>7492</v>
      </c>
      <c r="D79" s="39">
        <v>7940</v>
      </c>
      <c r="E79" s="5">
        <f t="shared" si="96"/>
        <v>5.9797116924719701E-2</v>
      </c>
      <c r="F79" s="39"/>
      <c r="G79" s="39"/>
      <c r="H79" s="5" t="str">
        <f t="shared" si="97"/>
        <v/>
      </c>
      <c r="I79" s="39"/>
      <c r="J79" s="39"/>
      <c r="K79" s="5" t="str">
        <f t="shared" si="98"/>
        <v/>
      </c>
      <c r="L79" s="39"/>
      <c r="M79" s="39"/>
      <c r="N79" s="5" t="str">
        <f t="shared" si="99"/>
        <v/>
      </c>
      <c r="O79" s="39"/>
      <c r="P79" s="39"/>
      <c r="Q79" s="5" t="str">
        <f t="shared" si="100"/>
        <v/>
      </c>
    </row>
    <row r="80" spans="1:17">
      <c r="A80" s="8" t="s">
        <v>34</v>
      </c>
      <c r="B80" s="10" t="s">
        <v>16</v>
      </c>
      <c r="C80" s="38">
        <f>C81+SUM(C84:C88)</f>
        <v>29</v>
      </c>
      <c r="D80" s="38">
        <f>D81+SUM(D84:D88)</f>
        <v>54</v>
      </c>
      <c r="E80" s="5">
        <f t="shared" si="96"/>
        <v>0.86206896551724133</v>
      </c>
      <c r="F80" s="38">
        <f>F81+SUM(F84:F88)</f>
        <v>0</v>
      </c>
      <c r="G80" s="38">
        <f>G81+SUM(G84:G88)</f>
        <v>0</v>
      </c>
      <c r="H80" s="5" t="str">
        <f t="shared" si="97"/>
        <v/>
      </c>
      <c r="I80" s="38">
        <f>I81+SUM(I84:I88)</f>
        <v>0</v>
      </c>
      <c r="J80" s="38">
        <f>J81+SUM(J84:J88)</f>
        <v>0</v>
      </c>
      <c r="K80" s="5" t="str">
        <f t="shared" si="98"/>
        <v/>
      </c>
      <c r="L80" s="38">
        <f>L81+SUM(L84:L88)</f>
        <v>0</v>
      </c>
      <c r="M80" s="38">
        <f>M81+SUM(M84:M88)</f>
        <v>0</v>
      </c>
      <c r="N80" s="5" t="str">
        <f t="shared" si="99"/>
        <v/>
      </c>
      <c r="O80" s="38">
        <f>O81+SUM(O84:O88)</f>
        <v>0</v>
      </c>
      <c r="P80" s="38">
        <f>P81+SUM(P84:P88)</f>
        <v>0</v>
      </c>
      <c r="Q80" s="5" t="str">
        <f t="shared" si="100"/>
        <v/>
      </c>
    </row>
    <row r="81" spans="1:17" ht="24">
      <c r="A81" s="8" t="s">
        <v>29</v>
      </c>
      <c r="B81" s="10" t="s">
        <v>17</v>
      </c>
      <c r="C81" s="38">
        <f>SUM(C82:C83)</f>
        <v>4</v>
      </c>
      <c r="D81" s="38">
        <f>SUM(D82:D83)</f>
        <v>6</v>
      </c>
      <c r="E81" s="5">
        <f t="shared" si="96"/>
        <v>0.5</v>
      </c>
      <c r="F81" s="38">
        <f>SUM(F82:F83)</f>
        <v>0</v>
      </c>
      <c r="G81" s="38">
        <f>SUM(G82:G83)</f>
        <v>0</v>
      </c>
      <c r="H81" s="5" t="str">
        <f t="shared" si="97"/>
        <v/>
      </c>
      <c r="I81" s="38">
        <f>SUM(I82:I83)</f>
        <v>0</v>
      </c>
      <c r="J81" s="38">
        <f>SUM(J82:J83)</f>
        <v>0</v>
      </c>
      <c r="K81" s="5" t="str">
        <f t="shared" si="98"/>
        <v/>
      </c>
      <c r="L81" s="38">
        <f>SUM(L82:L83)</f>
        <v>0</v>
      </c>
      <c r="M81" s="38">
        <f>SUM(M82:M83)</f>
        <v>0</v>
      </c>
      <c r="N81" s="5" t="str">
        <f t="shared" si="99"/>
        <v/>
      </c>
      <c r="O81" s="38">
        <f>SUM(O82:O83)</f>
        <v>0</v>
      </c>
      <c r="P81" s="38">
        <f>SUM(P82:P83)</f>
        <v>0</v>
      </c>
      <c r="Q81" s="5" t="str">
        <f t="shared" si="100"/>
        <v/>
      </c>
    </row>
    <row r="82" spans="1:17">
      <c r="A82" s="1" t="s">
        <v>30</v>
      </c>
      <c r="B82" s="11" t="s">
        <v>18</v>
      </c>
      <c r="C82" s="39"/>
      <c r="D82" s="39"/>
      <c r="E82" s="5" t="str">
        <f t="shared" si="96"/>
        <v/>
      </c>
      <c r="F82" s="39"/>
      <c r="G82" s="39"/>
      <c r="H82" s="5" t="str">
        <f t="shared" si="97"/>
        <v/>
      </c>
      <c r="I82" s="39"/>
      <c r="J82" s="39"/>
      <c r="K82" s="5" t="str">
        <f t="shared" si="98"/>
        <v/>
      </c>
      <c r="L82" s="39"/>
      <c r="M82" s="39"/>
      <c r="N82" s="5" t="str">
        <f t="shared" si="99"/>
        <v/>
      </c>
      <c r="O82" s="39"/>
      <c r="P82" s="39"/>
      <c r="Q82" s="5" t="str">
        <f t="shared" si="100"/>
        <v/>
      </c>
    </row>
    <row r="83" spans="1:17">
      <c r="A83" s="1" t="s">
        <v>31</v>
      </c>
      <c r="B83" s="11" t="s">
        <v>19</v>
      </c>
      <c r="C83" s="39">
        <v>4</v>
      </c>
      <c r="D83" s="39">
        <v>6</v>
      </c>
      <c r="E83" s="5">
        <f t="shared" si="96"/>
        <v>0.5</v>
      </c>
      <c r="F83" s="39"/>
      <c r="G83" s="39"/>
      <c r="H83" s="5" t="str">
        <f t="shared" si="97"/>
        <v/>
      </c>
      <c r="I83" s="39"/>
      <c r="J83" s="39"/>
      <c r="K83" s="5" t="str">
        <f t="shared" si="98"/>
        <v/>
      </c>
      <c r="L83" s="39"/>
      <c r="M83" s="39"/>
      <c r="N83" s="5" t="str">
        <f t="shared" si="99"/>
        <v/>
      </c>
      <c r="O83" s="39"/>
      <c r="P83" s="39"/>
      <c r="Q83" s="5" t="str">
        <f t="shared" si="100"/>
        <v/>
      </c>
    </row>
    <row r="84" spans="1:17">
      <c r="A84" s="1" t="s">
        <v>35</v>
      </c>
      <c r="B84" s="11" t="s">
        <v>11</v>
      </c>
      <c r="C84" s="39"/>
      <c r="D84" s="39"/>
      <c r="E84" s="5" t="str">
        <f t="shared" si="96"/>
        <v/>
      </c>
      <c r="F84" s="39"/>
      <c r="G84" s="39"/>
      <c r="H84" s="5" t="str">
        <f t="shared" si="97"/>
        <v/>
      </c>
      <c r="I84" s="39"/>
      <c r="J84" s="39"/>
      <c r="K84" s="5" t="str">
        <f t="shared" si="98"/>
        <v/>
      </c>
      <c r="L84" s="39"/>
      <c r="M84" s="39"/>
      <c r="N84" s="5" t="str">
        <f t="shared" si="99"/>
        <v/>
      </c>
      <c r="O84" s="39"/>
      <c r="P84" s="39"/>
      <c r="Q84" s="5" t="str">
        <f t="shared" si="100"/>
        <v/>
      </c>
    </row>
    <row r="85" spans="1:17">
      <c r="A85" s="1" t="s">
        <v>36</v>
      </c>
      <c r="B85" s="11" t="s">
        <v>12</v>
      </c>
      <c r="C85" s="39">
        <v>18</v>
      </c>
      <c r="D85" s="39">
        <v>48</v>
      </c>
      <c r="E85" s="5">
        <f t="shared" si="96"/>
        <v>1.6666666666666667</v>
      </c>
      <c r="F85" s="39"/>
      <c r="G85" s="39"/>
      <c r="H85" s="5" t="str">
        <f t="shared" si="97"/>
        <v/>
      </c>
      <c r="I85" s="39"/>
      <c r="J85" s="39"/>
      <c r="K85" s="5" t="str">
        <f t="shared" si="98"/>
        <v/>
      </c>
      <c r="L85" s="39"/>
      <c r="M85" s="39"/>
      <c r="N85" s="5" t="str">
        <f t="shared" si="99"/>
        <v/>
      </c>
      <c r="O85" s="39"/>
      <c r="P85" s="39"/>
      <c r="Q85" s="5" t="str">
        <f t="shared" si="100"/>
        <v/>
      </c>
    </row>
    <row r="86" spans="1:17">
      <c r="A86" s="1" t="s">
        <v>37</v>
      </c>
      <c r="B86" s="11" t="s">
        <v>13</v>
      </c>
      <c r="C86" s="39"/>
      <c r="D86" s="39"/>
      <c r="E86" s="5" t="str">
        <f t="shared" si="96"/>
        <v/>
      </c>
      <c r="F86" s="39"/>
      <c r="G86" s="39"/>
      <c r="H86" s="5" t="str">
        <f t="shared" si="97"/>
        <v/>
      </c>
      <c r="I86" s="39"/>
      <c r="J86" s="39"/>
      <c r="K86" s="5" t="str">
        <f t="shared" si="98"/>
        <v/>
      </c>
      <c r="L86" s="39"/>
      <c r="M86" s="39"/>
      <c r="N86" s="5" t="str">
        <f t="shared" si="99"/>
        <v/>
      </c>
      <c r="O86" s="39"/>
      <c r="P86" s="39"/>
      <c r="Q86" s="5" t="str">
        <f t="shared" si="100"/>
        <v/>
      </c>
    </row>
    <row r="87" spans="1:17" ht="24">
      <c r="A87" s="1" t="s">
        <v>38</v>
      </c>
      <c r="B87" s="11" t="s">
        <v>20</v>
      </c>
      <c r="C87" s="39">
        <v>7</v>
      </c>
      <c r="D87" s="39"/>
      <c r="E87" s="5">
        <f t="shared" si="96"/>
        <v>-1</v>
      </c>
      <c r="F87" s="39"/>
      <c r="G87" s="39"/>
      <c r="H87" s="5" t="str">
        <f t="shared" si="97"/>
        <v/>
      </c>
      <c r="I87" s="39"/>
      <c r="J87" s="39"/>
      <c r="K87" s="5" t="str">
        <f t="shared" si="98"/>
        <v/>
      </c>
      <c r="L87" s="39"/>
      <c r="M87" s="39"/>
      <c r="N87" s="5" t="str">
        <f t="shared" si="99"/>
        <v/>
      </c>
      <c r="O87" s="39"/>
      <c r="P87" s="39"/>
      <c r="Q87" s="5" t="str">
        <f t="shared" si="100"/>
        <v/>
      </c>
    </row>
    <row r="88" spans="1:17">
      <c r="A88" s="1" t="s">
        <v>39</v>
      </c>
      <c r="B88" s="11" t="s">
        <v>15</v>
      </c>
      <c r="C88" s="39"/>
      <c r="D88" s="39"/>
      <c r="E88" s="5" t="str">
        <f t="shared" si="96"/>
        <v/>
      </c>
      <c r="F88" s="39"/>
      <c r="G88" s="39"/>
      <c r="H88" s="5" t="str">
        <f t="shared" si="97"/>
        <v/>
      </c>
      <c r="I88" s="39"/>
      <c r="J88" s="39"/>
      <c r="K88" s="5" t="str">
        <f t="shared" si="98"/>
        <v/>
      </c>
      <c r="L88" s="39"/>
      <c r="M88" s="39"/>
      <c r="N88" s="5" t="str">
        <f t="shared" si="99"/>
        <v/>
      </c>
      <c r="O88" s="39"/>
      <c r="P88" s="39"/>
      <c r="Q88" s="5" t="str">
        <f t="shared" si="100"/>
        <v/>
      </c>
    </row>
    <row r="89" spans="1:17">
      <c r="A89" s="8" t="s">
        <v>41</v>
      </c>
      <c r="B89" s="10" t="s">
        <v>21</v>
      </c>
      <c r="C89" s="38">
        <f>SUM(C90:C93)</f>
        <v>2369</v>
      </c>
      <c r="D89" s="38">
        <f>SUM(D90:D93)</f>
        <v>2492</v>
      </c>
      <c r="E89" s="5">
        <f t="shared" si="96"/>
        <v>5.1920641620937104E-2</v>
      </c>
      <c r="F89" s="38">
        <f>SUM(F90:F93)</f>
        <v>0</v>
      </c>
      <c r="G89" s="38">
        <f>SUM(G90:G93)</f>
        <v>0</v>
      </c>
      <c r="H89" s="5" t="str">
        <f t="shared" si="97"/>
        <v/>
      </c>
      <c r="I89" s="38">
        <f>SUM(I90:I93)</f>
        <v>0</v>
      </c>
      <c r="J89" s="38">
        <f>SUM(J90:J93)</f>
        <v>0</v>
      </c>
      <c r="K89" s="5" t="str">
        <f t="shared" si="98"/>
        <v/>
      </c>
      <c r="L89" s="38">
        <f>SUM(L90:L93)</f>
        <v>0</v>
      </c>
      <c r="M89" s="38">
        <f>SUM(M90:M93)</f>
        <v>0</v>
      </c>
      <c r="N89" s="5" t="str">
        <f t="shared" si="99"/>
        <v/>
      </c>
      <c r="O89" s="38">
        <f>SUM(O90:O93)</f>
        <v>0</v>
      </c>
      <c r="P89" s="38">
        <f>SUM(P90:P93)</f>
        <v>0</v>
      </c>
      <c r="Q89" s="5" t="str">
        <f t="shared" si="100"/>
        <v/>
      </c>
    </row>
    <row r="90" spans="1:17">
      <c r="A90" s="1" t="s">
        <v>40</v>
      </c>
      <c r="B90" s="11" t="s">
        <v>22</v>
      </c>
      <c r="C90" s="39">
        <v>462</v>
      </c>
      <c r="D90" s="39">
        <v>642</v>
      </c>
      <c r="E90" s="5">
        <f t="shared" si="96"/>
        <v>0.38961038961038963</v>
      </c>
      <c r="F90" s="39"/>
      <c r="G90" s="39"/>
      <c r="H90" s="5" t="str">
        <f t="shared" si="97"/>
        <v/>
      </c>
      <c r="I90" s="39"/>
      <c r="J90" s="39"/>
      <c r="K90" s="5" t="str">
        <f t="shared" si="98"/>
        <v/>
      </c>
      <c r="L90" s="39"/>
      <c r="M90" s="39"/>
      <c r="N90" s="5" t="str">
        <f t="shared" si="99"/>
        <v/>
      </c>
      <c r="O90" s="39"/>
      <c r="P90" s="39"/>
      <c r="Q90" s="5" t="str">
        <f t="shared" si="100"/>
        <v/>
      </c>
    </row>
    <row r="91" spans="1:17" ht="24">
      <c r="A91" s="1" t="s">
        <v>42</v>
      </c>
      <c r="B91" s="11" t="s">
        <v>23</v>
      </c>
      <c r="C91" s="39"/>
      <c r="D91" s="39"/>
      <c r="E91" s="5" t="str">
        <f t="shared" si="96"/>
        <v/>
      </c>
      <c r="F91" s="39"/>
      <c r="G91" s="39"/>
      <c r="H91" s="5" t="str">
        <f t="shared" si="97"/>
        <v/>
      </c>
      <c r="I91" s="39"/>
      <c r="J91" s="39"/>
      <c r="K91" s="5" t="str">
        <f t="shared" si="98"/>
        <v/>
      </c>
      <c r="L91" s="39"/>
      <c r="M91" s="39"/>
      <c r="N91" s="5" t="str">
        <f t="shared" si="99"/>
        <v/>
      </c>
      <c r="O91" s="39"/>
      <c r="P91" s="39"/>
      <c r="Q91" s="5" t="str">
        <f t="shared" si="100"/>
        <v/>
      </c>
    </row>
    <row r="92" spans="1:17" ht="24">
      <c r="A92" s="1" t="s">
        <v>43</v>
      </c>
      <c r="B92" s="11" t="s">
        <v>24</v>
      </c>
      <c r="C92" s="39"/>
      <c r="D92" s="39"/>
      <c r="E92" s="5" t="str">
        <f t="shared" si="96"/>
        <v/>
      </c>
      <c r="F92" s="39"/>
      <c r="G92" s="39"/>
      <c r="H92" s="5" t="str">
        <f t="shared" si="97"/>
        <v/>
      </c>
      <c r="I92" s="39"/>
      <c r="J92" s="39"/>
      <c r="K92" s="5" t="str">
        <f t="shared" si="98"/>
        <v/>
      </c>
      <c r="L92" s="39"/>
      <c r="M92" s="39"/>
      <c r="N92" s="5" t="str">
        <f t="shared" si="99"/>
        <v/>
      </c>
      <c r="O92" s="39"/>
      <c r="P92" s="39"/>
      <c r="Q92" s="5" t="str">
        <f t="shared" si="100"/>
        <v/>
      </c>
    </row>
    <row r="93" spans="1:17">
      <c r="A93" s="1" t="s">
        <v>44</v>
      </c>
      <c r="B93" s="11" t="s">
        <v>15</v>
      </c>
      <c r="C93" s="39">
        <v>1907</v>
      </c>
      <c r="D93" s="39">
        <v>1850</v>
      </c>
      <c r="E93" s="5">
        <f t="shared" si="96"/>
        <v>-2.9889879391714735E-2</v>
      </c>
      <c r="F93" s="39"/>
      <c r="G93" s="39"/>
      <c r="H93" s="5" t="str">
        <f t="shared" si="97"/>
        <v/>
      </c>
      <c r="I93" s="39"/>
      <c r="J93" s="39"/>
      <c r="K93" s="5" t="str">
        <f t="shared" si="98"/>
        <v/>
      </c>
      <c r="L93" s="39"/>
      <c r="M93" s="39"/>
      <c r="N93" s="5" t="str">
        <f t="shared" si="99"/>
        <v/>
      </c>
      <c r="O93" s="39"/>
      <c r="P93" s="39"/>
      <c r="Q93" s="5" t="str">
        <f t="shared" si="100"/>
        <v/>
      </c>
    </row>
    <row r="94" spans="1:17" ht="24">
      <c r="A94" s="27" t="s">
        <v>48</v>
      </c>
      <c r="B94" s="31"/>
      <c r="C94" s="42"/>
      <c r="D94" s="42"/>
      <c r="E94" s="33"/>
      <c r="F94" s="42"/>
      <c r="G94" s="42"/>
      <c r="H94" s="33"/>
      <c r="I94" s="42"/>
      <c r="J94" s="42"/>
      <c r="K94" s="33"/>
      <c r="L94" s="42"/>
      <c r="M94" s="42"/>
      <c r="N94" s="33"/>
      <c r="O94" s="42"/>
      <c r="P94" s="42"/>
      <c r="Q94" s="33"/>
    </row>
    <row r="95" spans="1:17">
      <c r="A95" s="7">
        <v>1</v>
      </c>
      <c r="B95" s="10" t="s">
        <v>9</v>
      </c>
      <c r="C95" s="38">
        <f>SUM(C96:C101)</f>
        <v>1126</v>
      </c>
      <c r="D95" s="38">
        <f>SUM(D96:D101)</f>
        <v>1588</v>
      </c>
      <c r="E95" s="5">
        <f>IF(C95=0,"",(D95-C95)/C95)</f>
        <v>0.41030195381882772</v>
      </c>
      <c r="F95" s="38">
        <f>SUM(F96:F101)</f>
        <v>1689</v>
      </c>
      <c r="G95" s="38">
        <f>SUM(G96:G101)</f>
        <v>2498</v>
      </c>
      <c r="H95" s="5">
        <f>IF(F95=0,"",(G95-F95)/F95)</f>
        <v>0.47898164594434578</v>
      </c>
      <c r="I95" s="38">
        <f>SUM(I96:I101)</f>
        <v>0</v>
      </c>
      <c r="J95" s="38">
        <f>SUM(J96:J101)</f>
        <v>0</v>
      </c>
      <c r="K95" s="5" t="str">
        <f>IF(I95=0,"",(J95-I95)/I95)</f>
        <v/>
      </c>
      <c r="L95" s="38">
        <f>SUM(L96:L101)</f>
        <v>0</v>
      </c>
      <c r="M95" s="38">
        <f>SUM(M96:M101)</f>
        <v>0</v>
      </c>
      <c r="N95" s="5" t="str">
        <f>IF(L95=0,"",(M95-L95)/L95)</f>
        <v/>
      </c>
      <c r="O95" s="38">
        <f>SUM(O96:O101)</f>
        <v>0</v>
      </c>
      <c r="P95" s="38">
        <f>SUM(P96:P101)</f>
        <v>0</v>
      </c>
      <c r="Q95" s="5" t="str">
        <f>IF(O95=0,"",(P95-O95)/O95)</f>
        <v/>
      </c>
    </row>
    <row r="96" spans="1:17">
      <c r="A96" s="26" t="s">
        <v>25</v>
      </c>
      <c r="B96" s="29" t="s">
        <v>10</v>
      </c>
      <c r="C96" s="43">
        <v>245</v>
      </c>
      <c r="D96" s="43">
        <v>270</v>
      </c>
      <c r="E96" s="28">
        <f t="shared" ref="E96:E115" si="101">IF(C96=0,"",(D96-C96)/C96)</f>
        <v>0.10204081632653061</v>
      </c>
      <c r="F96" s="43"/>
      <c r="G96" s="43"/>
      <c r="H96" s="28" t="str">
        <f>IF(F96=0,"",(G96-F96)/F96)</f>
        <v/>
      </c>
      <c r="I96" s="43"/>
      <c r="J96" s="43"/>
      <c r="K96" s="28" t="str">
        <f t="shared" ref="K96:K115" si="102">IF(I96=0,"",(J96-I96)/I96)</f>
        <v/>
      </c>
      <c r="L96" s="43"/>
      <c r="M96" s="43"/>
      <c r="N96" s="28" t="str">
        <f t="shared" ref="N96:N115" si="103">IF(L96=0,"",(M96-L96)/L96)</f>
        <v/>
      </c>
      <c r="O96" s="43"/>
      <c r="P96" s="43"/>
      <c r="Q96" s="28" t="str">
        <f t="shared" ref="Q96:Q115" si="104">IF(O96=0,"",(P96-O96)/O96)</f>
        <v/>
      </c>
    </row>
    <row r="97" spans="1:17">
      <c r="A97" s="26" t="s">
        <v>26</v>
      </c>
      <c r="B97" s="29" t="s">
        <v>11</v>
      </c>
      <c r="C97" s="43">
        <v>54</v>
      </c>
      <c r="D97" s="43">
        <v>134</v>
      </c>
      <c r="E97" s="28">
        <f t="shared" si="101"/>
        <v>1.4814814814814814</v>
      </c>
      <c r="F97" s="43"/>
      <c r="G97" s="43"/>
      <c r="H97" s="28" t="str">
        <f t="shared" ref="H97:H115" si="105">IF(F97=0,"",(G97-F97)/F97)</f>
        <v/>
      </c>
      <c r="I97" s="43"/>
      <c r="J97" s="43"/>
      <c r="K97" s="28" t="str">
        <f t="shared" si="102"/>
        <v/>
      </c>
      <c r="L97" s="43"/>
      <c r="M97" s="43"/>
      <c r="N97" s="28" t="str">
        <f t="shared" si="103"/>
        <v/>
      </c>
      <c r="O97" s="43"/>
      <c r="P97" s="43"/>
      <c r="Q97" s="28" t="str">
        <f t="shared" si="104"/>
        <v/>
      </c>
    </row>
    <row r="98" spans="1:17">
      <c r="A98" s="26" t="s">
        <v>27</v>
      </c>
      <c r="B98" s="29" t="s">
        <v>12</v>
      </c>
      <c r="C98" s="43">
        <v>333</v>
      </c>
      <c r="D98" s="43">
        <v>458</v>
      </c>
      <c r="E98" s="28">
        <f t="shared" si="101"/>
        <v>0.37537537537537535</v>
      </c>
      <c r="F98" s="43"/>
      <c r="G98" s="43"/>
      <c r="H98" s="28" t="str">
        <f t="shared" si="105"/>
        <v/>
      </c>
      <c r="I98" s="43"/>
      <c r="J98" s="43"/>
      <c r="K98" s="28" t="str">
        <f t="shared" si="102"/>
        <v/>
      </c>
      <c r="L98" s="43"/>
      <c r="M98" s="43"/>
      <c r="N98" s="28" t="str">
        <f t="shared" si="103"/>
        <v/>
      </c>
      <c r="O98" s="43"/>
      <c r="P98" s="43"/>
      <c r="Q98" s="28" t="str">
        <f t="shared" si="104"/>
        <v/>
      </c>
    </row>
    <row r="99" spans="1:17">
      <c r="A99" s="26" t="s">
        <v>28</v>
      </c>
      <c r="B99" s="29" t="s">
        <v>13</v>
      </c>
      <c r="C99" s="43">
        <v>3</v>
      </c>
      <c r="D99" s="43">
        <v>23</v>
      </c>
      <c r="E99" s="28">
        <f t="shared" si="101"/>
        <v>6.666666666666667</v>
      </c>
      <c r="F99" s="43">
        <v>45</v>
      </c>
      <c r="G99" s="43">
        <v>45</v>
      </c>
      <c r="H99" s="28">
        <f t="shared" si="105"/>
        <v>0</v>
      </c>
      <c r="I99" s="43"/>
      <c r="J99" s="43"/>
      <c r="K99" s="28" t="str">
        <f t="shared" si="102"/>
        <v/>
      </c>
      <c r="L99" s="43"/>
      <c r="M99" s="43"/>
      <c r="N99" s="28" t="str">
        <f t="shared" si="103"/>
        <v/>
      </c>
      <c r="O99" s="43"/>
      <c r="P99" s="43"/>
      <c r="Q99" s="28" t="str">
        <f t="shared" si="104"/>
        <v/>
      </c>
    </row>
    <row r="100" spans="1:17">
      <c r="A100" s="26" t="s">
        <v>32</v>
      </c>
      <c r="B100" s="29" t="s">
        <v>14</v>
      </c>
      <c r="C100" s="43">
        <v>182</v>
      </c>
      <c r="D100" s="43">
        <v>274</v>
      </c>
      <c r="E100" s="28">
        <f t="shared" si="101"/>
        <v>0.50549450549450547</v>
      </c>
      <c r="F100" s="43">
        <v>1644</v>
      </c>
      <c r="G100" s="43">
        <v>2453</v>
      </c>
      <c r="H100" s="28">
        <f>IF(F100=0,"",(G100-F100)/F100)</f>
        <v>0.49209245742092456</v>
      </c>
      <c r="I100" s="43"/>
      <c r="J100" s="43"/>
      <c r="K100" s="28" t="str">
        <f t="shared" si="102"/>
        <v/>
      </c>
      <c r="L100" s="43"/>
      <c r="M100" s="43"/>
      <c r="N100" s="28" t="str">
        <f t="shared" si="103"/>
        <v/>
      </c>
      <c r="O100" s="43"/>
      <c r="P100" s="43"/>
      <c r="Q100" s="28" t="str">
        <f t="shared" si="104"/>
        <v/>
      </c>
    </row>
    <row r="101" spans="1:17">
      <c r="A101" s="26" t="s">
        <v>33</v>
      </c>
      <c r="B101" s="29" t="s">
        <v>15</v>
      </c>
      <c r="C101" s="43">
        <v>309</v>
      </c>
      <c r="D101" s="43">
        <v>429</v>
      </c>
      <c r="E101" s="28">
        <f t="shared" si="101"/>
        <v>0.38834951456310679</v>
      </c>
      <c r="F101" s="43"/>
      <c r="G101" s="43"/>
      <c r="H101" s="28" t="str">
        <f t="shared" si="105"/>
        <v/>
      </c>
      <c r="I101" s="43"/>
      <c r="J101" s="43"/>
      <c r="K101" s="28" t="str">
        <f t="shared" si="102"/>
        <v/>
      </c>
      <c r="L101" s="43"/>
      <c r="M101" s="43"/>
      <c r="N101" s="28" t="str">
        <f t="shared" si="103"/>
        <v/>
      </c>
      <c r="O101" s="43"/>
      <c r="P101" s="43"/>
      <c r="Q101" s="28" t="str">
        <f t="shared" si="104"/>
        <v/>
      </c>
    </row>
    <row r="102" spans="1:17">
      <c r="A102" s="8" t="s">
        <v>34</v>
      </c>
      <c r="B102" s="10" t="s">
        <v>16</v>
      </c>
      <c r="C102" s="38">
        <f>C103+SUM(C106:C110)</f>
        <v>106</v>
      </c>
      <c r="D102" s="38">
        <f>D103+SUM(D106:D110)</f>
        <v>188</v>
      </c>
      <c r="E102" s="5">
        <f t="shared" si="101"/>
        <v>0.77358490566037741</v>
      </c>
      <c r="F102" s="38">
        <f>F103+SUM(F106:F110)</f>
        <v>0</v>
      </c>
      <c r="G102" s="38">
        <f>G103+SUM(G106:G110)</f>
        <v>0</v>
      </c>
      <c r="H102" s="5" t="str">
        <f t="shared" si="105"/>
        <v/>
      </c>
      <c r="I102" s="38">
        <f>I103+SUM(I106:I110)</f>
        <v>0</v>
      </c>
      <c r="J102" s="38">
        <f>J103+SUM(J106:J110)</f>
        <v>0</v>
      </c>
      <c r="K102" s="5" t="str">
        <f t="shared" si="102"/>
        <v/>
      </c>
      <c r="L102" s="38">
        <f>L103+SUM(L106:L110)</f>
        <v>0</v>
      </c>
      <c r="M102" s="38">
        <f>M103+SUM(M106:M110)</f>
        <v>0</v>
      </c>
      <c r="N102" s="5" t="str">
        <f t="shared" si="103"/>
        <v/>
      </c>
      <c r="O102" s="38">
        <f>O103+SUM(O106:O110)</f>
        <v>0</v>
      </c>
      <c r="P102" s="38">
        <f>P103+SUM(P106:P110)</f>
        <v>0</v>
      </c>
      <c r="Q102" s="5" t="str">
        <f t="shared" si="104"/>
        <v/>
      </c>
    </row>
    <row r="103" spans="1:17" ht="24">
      <c r="A103" s="8" t="s">
        <v>29</v>
      </c>
      <c r="B103" s="10" t="s">
        <v>17</v>
      </c>
      <c r="C103" s="38">
        <f>SUM(C104:C105)</f>
        <v>83</v>
      </c>
      <c r="D103" s="38">
        <f>SUM(D104:D105)</f>
        <v>105</v>
      </c>
      <c r="E103" s="5">
        <f t="shared" si="101"/>
        <v>0.26506024096385544</v>
      </c>
      <c r="F103" s="38">
        <f>SUM(F104:F105)</f>
        <v>0</v>
      </c>
      <c r="G103" s="38">
        <f>SUM(G104:G105)</f>
        <v>0</v>
      </c>
      <c r="H103" s="5" t="str">
        <f t="shared" si="105"/>
        <v/>
      </c>
      <c r="I103" s="38">
        <f>SUM(I104:I105)</f>
        <v>0</v>
      </c>
      <c r="J103" s="38">
        <f>SUM(J104:J105)</f>
        <v>0</v>
      </c>
      <c r="K103" s="5" t="str">
        <f t="shared" si="102"/>
        <v/>
      </c>
      <c r="L103" s="38">
        <f>SUM(L104:L105)</f>
        <v>0</v>
      </c>
      <c r="M103" s="38">
        <f>SUM(M104:M105)</f>
        <v>0</v>
      </c>
      <c r="N103" s="5" t="str">
        <f t="shared" si="103"/>
        <v/>
      </c>
      <c r="O103" s="38">
        <f>SUM(O104:O105)</f>
        <v>0</v>
      </c>
      <c r="P103" s="38">
        <f>SUM(P104:P105)</f>
        <v>0</v>
      </c>
      <c r="Q103" s="5" t="str">
        <f t="shared" si="104"/>
        <v/>
      </c>
    </row>
    <row r="104" spans="1:17">
      <c r="A104" s="26" t="s">
        <v>30</v>
      </c>
      <c r="B104" s="29" t="s">
        <v>18</v>
      </c>
      <c r="C104" s="43">
        <v>41</v>
      </c>
      <c r="D104" s="43">
        <v>54</v>
      </c>
      <c r="E104" s="28">
        <f t="shared" si="101"/>
        <v>0.31707317073170732</v>
      </c>
      <c r="F104" s="43"/>
      <c r="G104" s="43"/>
      <c r="H104" s="28" t="str">
        <f t="shared" si="105"/>
        <v/>
      </c>
      <c r="I104" s="43"/>
      <c r="J104" s="43"/>
      <c r="K104" s="28" t="str">
        <f t="shared" si="102"/>
        <v/>
      </c>
      <c r="L104" s="43"/>
      <c r="M104" s="43"/>
      <c r="N104" s="28" t="str">
        <f t="shared" si="103"/>
        <v/>
      </c>
      <c r="O104" s="43"/>
      <c r="P104" s="43"/>
      <c r="Q104" s="28" t="str">
        <f t="shared" si="104"/>
        <v/>
      </c>
    </row>
    <row r="105" spans="1:17">
      <c r="A105" s="26" t="s">
        <v>31</v>
      </c>
      <c r="B105" s="29" t="s">
        <v>19</v>
      </c>
      <c r="C105" s="43">
        <v>42</v>
      </c>
      <c r="D105" s="43">
        <v>51</v>
      </c>
      <c r="E105" s="28">
        <f t="shared" si="101"/>
        <v>0.21428571428571427</v>
      </c>
      <c r="F105" s="43"/>
      <c r="G105" s="43"/>
      <c r="H105" s="28" t="str">
        <f t="shared" si="105"/>
        <v/>
      </c>
      <c r="I105" s="43"/>
      <c r="J105" s="43"/>
      <c r="K105" s="28" t="str">
        <f t="shared" si="102"/>
        <v/>
      </c>
      <c r="L105" s="43"/>
      <c r="M105" s="43"/>
      <c r="N105" s="28" t="str">
        <f t="shared" si="103"/>
        <v/>
      </c>
      <c r="O105" s="43"/>
      <c r="P105" s="43"/>
      <c r="Q105" s="28" t="str">
        <f t="shared" si="104"/>
        <v/>
      </c>
    </row>
    <row r="106" spans="1:17">
      <c r="A106" s="26" t="s">
        <v>35</v>
      </c>
      <c r="B106" s="29" t="s">
        <v>11</v>
      </c>
      <c r="C106" s="43"/>
      <c r="D106" s="43"/>
      <c r="E106" s="28" t="str">
        <f t="shared" si="101"/>
        <v/>
      </c>
      <c r="F106" s="43"/>
      <c r="G106" s="43"/>
      <c r="H106" s="28" t="str">
        <f t="shared" si="105"/>
        <v/>
      </c>
      <c r="I106" s="43"/>
      <c r="J106" s="43"/>
      <c r="K106" s="28" t="str">
        <f t="shared" si="102"/>
        <v/>
      </c>
      <c r="L106" s="43"/>
      <c r="M106" s="43"/>
      <c r="N106" s="28" t="str">
        <f t="shared" si="103"/>
        <v/>
      </c>
      <c r="O106" s="43"/>
      <c r="P106" s="43"/>
      <c r="Q106" s="28" t="str">
        <f t="shared" si="104"/>
        <v/>
      </c>
    </row>
    <row r="107" spans="1:17">
      <c r="A107" s="26" t="s">
        <v>36</v>
      </c>
      <c r="B107" s="29" t="s">
        <v>12</v>
      </c>
      <c r="C107" s="43"/>
      <c r="D107" s="43">
        <v>3</v>
      </c>
      <c r="E107" s="28" t="str">
        <f t="shared" si="101"/>
        <v/>
      </c>
      <c r="F107" s="43"/>
      <c r="G107" s="43"/>
      <c r="H107" s="28" t="str">
        <f t="shared" si="105"/>
        <v/>
      </c>
      <c r="I107" s="43"/>
      <c r="J107" s="43"/>
      <c r="K107" s="28" t="str">
        <f t="shared" si="102"/>
        <v/>
      </c>
      <c r="L107" s="43"/>
      <c r="M107" s="43"/>
      <c r="N107" s="28" t="str">
        <f t="shared" si="103"/>
        <v/>
      </c>
      <c r="O107" s="43"/>
      <c r="P107" s="43"/>
      <c r="Q107" s="28" t="str">
        <f t="shared" si="104"/>
        <v/>
      </c>
    </row>
    <row r="108" spans="1:17">
      <c r="A108" s="26" t="s">
        <v>37</v>
      </c>
      <c r="B108" s="29" t="s">
        <v>13</v>
      </c>
      <c r="C108" s="43"/>
      <c r="D108" s="43">
        <v>2</v>
      </c>
      <c r="E108" s="28" t="str">
        <f t="shared" si="101"/>
        <v/>
      </c>
      <c r="F108" s="43"/>
      <c r="G108" s="43"/>
      <c r="H108" s="28" t="str">
        <f t="shared" si="105"/>
        <v/>
      </c>
      <c r="I108" s="43"/>
      <c r="J108" s="43"/>
      <c r="K108" s="28" t="str">
        <f t="shared" si="102"/>
        <v/>
      </c>
      <c r="L108" s="43"/>
      <c r="M108" s="43"/>
      <c r="N108" s="28" t="str">
        <f t="shared" si="103"/>
        <v/>
      </c>
      <c r="O108" s="43"/>
      <c r="P108" s="43"/>
      <c r="Q108" s="28" t="str">
        <f t="shared" si="104"/>
        <v/>
      </c>
    </row>
    <row r="109" spans="1:17" ht="24">
      <c r="A109" s="26" t="s">
        <v>38</v>
      </c>
      <c r="B109" s="29" t="s">
        <v>20</v>
      </c>
      <c r="C109" s="43">
        <v>23</v>
      </c>
      <c r="D109" s="43">
        <v>67</v>
      </c>
      <c r="E109" s="28">
        <f t="shared" si="101"/>
        <v>1.9130434782608696</v>
      </c>
      <c r="F109" s="43"/>
      <c r="G109" s="43"/>
      <c r="H109" s="28" t="str">
        <f t="shared" si="105"/>
        <v/>
      </c>
      <c r="I109" s="43"/>
      <c r="J109" s="43"/>
      <c r="K109" s="28" t="str">
        <f t="shared" si="102"/>
        <v/>
      </c>
      <c r="L109" s="43"/>
      <c r="M109" s="43"/>
      <c r="N109" s="28" t="str">
        <f t="shared" si="103"/>
        <v/>
      </c>
      <c r="O109" s="43"/>
      <c r="P109" s="43"/>
      <c r="Q109" s="28" t="str">
        <f t="shared" si="104"/>
        <v/>
      </c>
    </row>
    <row r="110" spans="1:17">
      <c r="A110" s="26" t="s">
        <v>39</v>
      </c>
      <c r="B110" s="29" t="s">
        <v>15</v>
      </c>
      <c r="C110" s="43"/>
      <c r="D110" s="43">
        <v>11</v>
      </c>
      <c r="E110" s="28" t="str">
        <f t="shared" si="101"/>
        <v/>
      </c>
      <c r="F110" s="43"/>
      <c r="G110" s="43"/>
      <c r="H110" s="28" t="str">
        <f t="shared" si="105"/>
        <v/>
      </c>
      <c r="I110" s="43"/>
      <c r="J110" s="43"/>
      <c r="K110" s="28" t="str">
        <f t="shared" si="102"/>
        <v/>
      </c>
      <c r="L110" s="43"/>
      <c r="M110" s="43"/>
      <c r="N110" s="28" t="str">
        <f t="shared" si="103"/>
        <v/>
      </c>
      <c r="O110" s="43"/>
      <c r="P110" s="43"/>
      <c r="Q110" s="28" t="str">
        <f t="shared" si="104"/>
        <v/>
      </c>
    </row>
    <row r="111" spans="1:17">
      <c r="A111" s="8" t="s">
        <v>41</v>
      </c>
      <c r="B111" s="10" t="s">
        <v>21</v>
      </c>
      <c r="C111" s="38">
        <f>SUM(C112:C115)</f>
        <v>60</v>
      </c>
      <c r="D111" s="38">
        <f>SUM(D112:D115)</f>
        <v>201</v>
      </c>
      <c r="E111" s="5">
        <f t="shared" si="101"/>
        <v>2.35</v>
      </c>
      <c r="F111" s="38">
        <f>SUM(F112:F115)</f>
        <v>0</v>
      </c>
      <c r="G111" s="38">
        <f>SUM(G112:G115)</f>
        <v>0</v>
      </c>
      <c r="H111" s="5" t="str">
        <f t="shared" si="105"/>
        <v/>
      </c>
      <c r="I111" s="38">
        <f>SUM(I112:I115)</f>
        <v>0</v>
      </c>
      <c r="J111" s="38">
        <f>SUM(J112:J115)</f>
        <v>0</v>
      </c>
      <c r="K111" s="5" t="str">
        <f t="shared" si="102"/>
        <v/>
      </c>
      <c r="L111" s="38">
        <f>SUM(L112:L115)</f>
        <v>0</v>
      </c>
      <c r="M111" s="38">
        <f>SUM(M112:M115)</f>
        <v>0</v>
      </c>
      <c r="N111" s="5" t="str">
        <f t="shared" si="103"/>
        <v/>
      </c>
      <c r="O111" s="38">
        <f>SUM(O112:O115)</f>
        <v>0</v>
      </c>
      <c r="P111" s="38">
        <f>SUM(P112:P115)</f>
        <v>0</v>
      </c>
      <c r="Q111" s="5" t="str">
        <f t="shared" si="104"/>
        <v/>
      </c>
    </row>
    <row r="112" spans="1:17">
      <c r="A112" s="26" t="s">
        <v>40</v>
      </c>
      <c r="B112" s="29" t="s">
        <v>22</v>
      </c>
      <c r="C112" s="43">
        <v>26</v>
      </c>
      <c r="D112" s="43">
        <v>99</v>
      </c>
      <c r="E112" s="28">
        <f t="shared" si="101"/>
        <v>2.8076923076923075</v>
      </c>
      <c r="F112" s="43"/>
      <c r="G112" s="43"/>
      <c r="H112" s="28" t="str">
        <f t="shared" si="105"/>
        <v/>
      </c>
      <c r="I112" s="43"/>
      <c r="J112" s="43"/>
      <c r="K112" s="28" t="str">
        <f t="shared" si="102"/>
        <v/>
      </c>
      <c r="L112" s="43"/>
      <c r="M112" s="43"/>
      <c r="N112" s="28" t="str">
        <f t="shared" si="103"/>
        <v/>
      </c>
      <c r="O112" s="43"/>
      <c r="P112" s="43"/>
      <c r="Q112" s="28" t="str">
        <f t="shared" si="104"/>
        <v/>
      </c>
    </row>
    <row r="113" spans="1:17" ht="24">
      <c r="A113" s="26" t="s">
        <v>42</v>
      </c>
      <c r="B113" s="29" t="s">
        <v>23</v>
      </c>
      <c r="C113" s="43">
        <v>17</v>
      </c>
      <c r="D113" s="43">
        <v>20</v>
      </c>
      <c r="E113" s="28">
        <f t="shared" si="101"/>
        <v>0.17647058823529413</v>
      </c>
      <c r="F113" s="43"/>
      <c r="G113" s="43"/>
      <c r="H113" s="28" t="str">
        <f t="shared" si="105"/>
        <v/>
      </c>
      <c r="I113" s="43"/>
      <c r="J113" s="43"/>
      <c r="K113" s="28" t="str">
        <f t="shared" si="102"/>
        <v/>
      </c>
      <c r="L113" s="43"/>
      <c r="M113" s="43"/>
      <c r="N113" s="28" t="str">
        <f t="shared" si="103"/>
        <v/>
      </c>
      <c r="O113" s="43"/>
      <c r="P113" s="43"/>
      <c r="Q113" s="28" t="str">
        <f t="shared" si="104"/>
        <v/>
      </c>
    </row>
    <row r="114" spans="1:17" ht="24">
      <c r="A114" s="26" t="s">
        <v>43</v>
      </c>
      <c r="B114" s="29" t="s">
        <v>24</v>
      </c>
      <c r="C114" s="43"/>
      <c r="D114" s="43">
        <v>1</v>
      </c>
      <c r="E114" s="28" t="str">
        <f t="shared" si="101"/>
        <v/>
      </c>
      <c r="F114" s="43"/>
      <c r="G114" s="43"/>
      <c r="H114" s="28" t="str">
        <f t="shared" si="105"/>
        <v/>
      </c>
      <c r="I114" s="43"/>
      <c r="J114" s="43"/>
      <c r="K114" s="28" t="str">
        <f t="shared" si="102"/>
        <v/>
      </c>
      <c r="L114" s="43"/>
      <c r="M114" s="43"/>
      <c r="N114" s="28" t="str">
        <f t="shared" si="103"/>
        <v/>
      </c>
      <c r="O114" s="43"/>
      <c r="P114" s="43"/>
      <c r="Q114" s="28" t="str">
        <f t="shared" si="104"/>
        <v/>
      </c>
    </row>
    <row r="115" spans="1:17">
      <c r="A115" s="26" t="s">
        <v>44</v>
      </c>
      <c r="B115" s="29" t="s">
        <v>15</v>
      </c>
      <c r="C115" s="43">
        <v>17</v>
      </c>
      <c r="D115" s="43">
        <v>81</v>
      </c>
      <c r="E115" s="28">
        <f t="shared" si="101"/>
        <v>3.7647058823529411</v>
      </c>
      <c r="F115" s="43"/>
      <c r="G115" s="43"/>
      <c r="H115" s="28" t="str">
        <f t="shared" si="105"/>
        <v/>
      </c>
      <c r="I115" s="43"/>
      <c r="J115" s="43"/>
      <c r="K115" s="28" t="str">
        <f t="shared" si="102"/>
        <v/>
      </c>
      <c r="L115" s="43"/>
      <c r="M115" s="43"/>
      <c r="N115" s="28" t="str">
        <f t="shared" si="103"/>
        <v/>
      </c>
      <c r="O115" s="43"/>
      <c r="P115" s="43"/>
      <c r="Q115" s="28" t="str">
        <f t="shared" si="104"/>
        <v/>
      </c>
    </row>
    <row r="116" spans="1:17" ht="24">
      <c r="A116" s="27" t="s">
        <v>66</v>
      </c>
      <c r="B116" s="30"/>
      <c r="C116" s="45"/>
      <c r="D116" s="45"/>
      <c r="E116" s="32"/>
      <c r="F116" s="45"/>
      <c r="G116" s="45"/>
      <c r="H116" s="32"/>
      <c r="I116" s="45"/>
      <c r="J116" s="45"/>
      <c r="K116" s="32"/>
      <c r="L116" s="45"/>
      <c r="M116" s="45"/>
      <c r="N116" s="32"/>
      <c r="O116" s="45"/>
      <c r="P116" s="45"/>
      <c r="Q116" s="32"/>
    </row>
    <row r="117" spans="1:17">
      <c r="A117" s="7">
        <v>1</v>
      </c>
      <c r="B117" s="10" t="s">
        <v>9</v>
      </c>
      <c r="C117" s="38">
        <f>SUM(C118:C123)</f>
        <v>999</v>
      </c>
      <c r="D117" s="38">
        <f>SUM(D118:D123)</f>
        <v>744</v>
      </c>
      <c r="E117" s="5">
        <f>IF(C117=0,"",(D117-C117)/C117)</f>
        <v>-0.25525525525525528</v>
      </c>
      <c r="F117" s="38">
        <f>SUM(F118:F123)</f>
        <v>736</v>
      </c>
      <c r="G117" s="38">
        <f>SUM(G118:G123)</f>
        <v>836</v>
      </c>
      <c r="H117" s="5">
        <f>IF(F117=0,"",(G117-F117)/F117)</f>
        <v>0.1358695652173913</v>
      </c>
      <c r="I117" s="38">
        <f>SUM(I118:I123)</f>
        <v>0</v>
      </c>
      <c r="J117" s="38">
        <f>SUM(J118:J123)</f>
        <v>0</v>
      </c>
      <c r="K117" s="5" t="str">
        <f>IF(I117=0,"",(J117-I117)/I117)</f>
        <v/>
      </c>
      <c r="L117" s="38">
        <f>SUM(L118:L123)</f>
        <v>0</v>
      </c>
      <c r="M117" s="38">
        <f>SUM(M118:M123)</f>
        <v>0</v>
      </c>
      <c r="N117" s="5" t="str">
        <f>IF(L117=0,"",(M117-L117)/L117)</f>
        <v/>
      </c>
      <c r="O117" s="38">
        <f>SUM(O118:O123)</f>
        <v>0</v>
      </c>
      <c r="P117" s="38">
        <f>SUM(P118:P123)</f>
        <v>0</v>
      </c>
      <c r="Q117" s="5" t="str">
        <f>IF(O117=0,"",(P117-O117)/O117)</f>
        <v/>
      </c>
    </row>
    <row r="118" spans="1:17" ht="12.75">
      <c r="A118" s="26" t="s">
        <v>25</v>
      </c>
      <c r="B118" s="29" t="s">
        <v>10</v>
      </c>
      <c r="C118" s="46">
        <v>512</v>
      </c>
      <c r="D118" s="46">
        <v>526</v>
      </c>
      <c r="E118" s="28">
        <f t="shared" ref="E118:E137" si="106">IF(C118=0,"",(D118-C118)/C118)</f>
        <v>2.734375E-2</v>
      </c>
      <c r="F118" s="43"/>
      <c r="G118" s="43"/>
      <c r="H118" s="28" t="str">
        <f t="shared" ref="H118:H137" si="107">IF(F118=0,"",(G118-F118)/F118)</f>
        <v/>
      </c>
      <c r="I118" s="43"/>
      <c r="J118" s="43"/>
      <c r="K118" s="28" t="str">
        <f t="shared" ref="K118:K137" si="108">IF(I118=0,"",(J118-I118)/I118)</f>
        <v/>
      </c>
      <c r="L118" s="43"/>
      <c r="M118" s="43"/>
      <c r="N118" s="28" t="str">
        <f t="shared" ref="N118:N137" si="109">IF(L118=0,"",(M118-L118)/L118)</f>
        <v/>
      </c>
      <c r="O118" s="43"/>
      <c r="P118" s="43"/>
      <c r="Q118" s="28" t="str">
        <f t="shared" ref="Q118:Q137" si="110">IF(O118=0,"",(P118-O118)/O118)</f>
        <v/>
      </c>
    </row>
    <row r="119" spans="1:17" ht="12.75">
      <c r="A119" s="26" t="s">
        <v>26</v>
      </c>
      <c r="B119" s="29" t="s">
        <v>11</v>
      </c>
      <c r="C119" s="47">
        <v>115</v>
      </c>
      <c r="D119" s="47">
        <v>77</v>
      </c>
      <c r="E119" s="28">
        <f t="shared" si="106"/>
        <v>-0.33043478260869563</v>
      </c>
      <c r="F119" s="43"/>
      <c r="G119" s="43"/>
      <c r="H119" s="28" t="str">
        <f t="shared" si="107"/>
        <v/>
      </c>
      <c r="I119" s="43"/>
      <c r="J119" s="43"/>
      <c r="K119" s="28" t="str">
        <f t="shared" si="108"/>
        <v/>
      </c>
      <c r="L119" s="43"/>
      <c r="M119" s="43"/>
      <c r="N119" s="28" t="str">
        <f t="shared" si="109"/>
        <v/>
      </c>
      <c r="O119" s="43"/>
      <c r="P119" s="43"/>
      <c r="Q119" s="28" t="str">
        <f t="shared" si="110"/>
        <v/>
      </c>
    </row>
    <row r="120" spans="1:17" ht="12.75">
      <c r="A120" s="26" t="s">
        <v>27</v>
      </c>
      <c r="B120" s="29" t="s">
        <v>12</v>
      </c>
      <c r="C120" s="46">
        <v>240</v>
      </c>
      <c r="D120" s="46">
        <v>94</v>
      </c>
      <c r="E120" s="28">
        <f t="shared" si="106"/>
        <v>-0.60833333333333328</v>
      </c>
      <c r="F120" s="43"/>
      <c r="G120" s="43"/>
      <c r="H120" s="28" t="str">
        <f t="shared" si="107"/>
        <v/>
      </c>
      <c r="I120" s="43"/>
      <c r="J120" s="43"/>
      <c r="K120" s="28" t="str">
        <f t="shared" si="108"/>
        <v/>
      </c>
      <c r="L120" s="43"/>
      <c r="M120" s="43"/>
      <c r="N120" s="28" t="str">
        <f t="shared" si="109"/>
        <v/>
      </c>
      <c r="O120" s="43"/>
      <c r="P120" s="43"/>
      <c r="Q120" s="28" t="str">
        <f t="shared" si="110"/>
        <v/>
      </c>
    </row>
    <row r="121" spans="1:17" ht="12.75">
      <c r="A121" s="26" t="s">
        <v>28</v>
      </c>
      <c r="B121" s="29" t="s">
        <v>13</v>
      </c>
      <c r="C121" s="48"/>
      <c r="D121" s="48"/>
      <c r="E121" s="28" t="str">
        <f t="shared" si="106"/>
        <v/>
      </c>
      <c r="F121" s="43"/>
      <c r="G121" s="43"/>
      <c r="H121" s="28" t="str">
        <f t="shared" si="107"/>
        <v/>
      </c>
      <c r="I121" s="43"/>
      <c r="J121" s="43"/>
      <c r="K121" s="28" t="str">
        <f t="shared" si="108"/>
        <v/>
      </c>
      <c r="L121" s="43"/>
      <c r="M121" s="43"/>
      <c r="N121" s="28" t="str">
        <f t="shared" si="109"/>
        <v/>
      </c>
      <c r="O121" s="43"/>
      <c r="P121" s="43"/>
      <c r="Q121" s="28" t="str">
        <f t="shared" si="110"/>
        <v/>
      </c>
    </row>
    <row r="122" spans="1:17" ht="12.75">
      <c r="A122" s="26" t="s">
        <v>32</v>
      </c>
      <c r="B122" s="29" t="s">
        <v>14</v>
      </c>
      <c r="C122" s="46">
        <v>132</v>
      </c>
      <c r="D122" s="46">
        <v>47</v>
      </c>
      <c r="E122" s="28">
        <f t="shared" si="106"/>
        <v>-0.64393939393939392</v>
      </c>
      <c r="F122" s="43">
        <v>736</v>
      </c>
      <c r="G122" s="43">
        <v>836</v>
      </c>
      <c r="H122" s="28">
        <f t="shared" si="107"/>
        <v>0.1358695652173913</v>
      </c>
      <c r="I122" s="43"/>
      <c r="J122" s="43"/>
      <c r="K122" s="28" t="str">
        <f t="shared" si="108"/>
        <v/>
      </c>
      <c r="L122" s="43"/>
      <c r="M122" s="43"/>
      <c r="N122" s="28" t="str">
        <f t="shared" si="109"/>
        <v/>
      </c>
      <c r="O122" s="43"/>
      <c r="P122" s="43"/>
      <c r="Q122" s="28" t="str">
        <f t="shared" si="110"/>
        <v/>
      </c>
    </row>
    <row r="123" spans="1:17" ht="12.75">
      <c r="A123" s="26" t="s">
        <v>33</v>
      </c>
      <c r="B123" s="29" t="s">
        <v>15</v>
      </c>
      <c r="C123" s="48"/>
      <c r="D123" s="48"/>
      <c r="E123" s="28" t="str">
        <f t="shared" si="106"/>
        <v/>
      </c>
      <c r="F123" s="43"/>
      <c r="G123" s="43"/>
      <c r="H123" s="28" t="str">
        <f t="shared" si="107"/>
        <v/>
      </c>
      <c r="I123" s="43"/>
      <c r="J123" s="43"/>
      <c r="K123" s="28" t="str">
        <f t="shared" si="108"/>
        <v/>
      </c>
      <c r="L123" s="43"/>
      <c r="M123" s="43"/>
      <c r="N123" s="28" t="str">
        <f t="shared" si="109"/>
        <v/>
      </c>
      <c r="O123" s="43"/>
      <c r="P123" s="43"/>
      <c r="Q123" s="28" t="str">
        <f t="shared" si="110"/>
        <v/>
      </c>
    </row>
    <row r="124" spans="1:17">
      <c r="A124" s="8" t="s">
        <v>34</v>
      </c>
      <c r="B124" s="10" t="s">
        <v>16</v>
      </c>
      <c r="C124" s="38">
        <f>C125+SUM(C128:C132)</f>
        <v>4</v>
      </c>
      <c r="D124" s="38">
        <f>D125+SUM(D128:D132)</f>
        <v>5</v>
      </c>
      <c r="E124" s="5">
        <f t="shared" si="106"/>
        <v>0.25</v>
      </c>
      <c r="F124" s="38">
        <f>F125+SUM(F128:F132)</f>
        <v>8</v>
      </c>
      <c r="G124" s="38">
        <f>G125+SUM(G128:G132)</f>
        <v>8</v>
      </c>
      <c r="H124" s="5">
        <f t="shared" si="107"/>
        <v>0</v>
      </c>
      <c r="I124" s="38">
        <f>I125+SUM(I128:I132)</f>
        <v>0</v>
      </c>
      <c r="J124" s="38">
        <f>J125+SUM(J128:J132)</f>
        <v>0</v>
      </c>
      <c r="K124" s="5" t="str">
        <f t="shared" si="108"/>
        <v/>
      </c>
      <c r="L124" s="38">
        <f>L125+SUM(L128:L132)</f>
        <v>0</v>
      </c>
      <c r="M124" s="38">
        <f>M125+SUM(M128:M132)</f>
        <v>0</v>
      </c>
      <c r="N124" s="5" t="str">
        <f t="shared" si="109"/>
        <v/>
      </c>
      <c r="O124" s="38">
        <f>O125+SUM(O128:O132)</f>
        <v>0</v>
      </c>
      <c r="P124" s="38">
        <f>P125+SUM(P128:P132)</f>
        <v>0</v>
      </c>
      <c r="Q124" s="5" t="str">
        <f t="shared" si="110"/>
        <v/>
      </c>
    </row>
    <row r="125" spans="1:17" ht="24">
      <c r="A125" s="8" t="s">
        <v>29</v>
      </c>
      <c r="B125" s="10" t="s">
        <v>17</v>
      </c>
      <c r="C125" s="38">
        <f>SUM(C126:C127)</f>
        <v>4</v>
      </c>
      <c r="D125" s="38">
        <f>SUM(D126:D127)</f>
        <v>5</v>
      </c>
      <c r="E125" s="5">
        <f t="shared" si="106"/>
        <v>0.25</v>
      </c>
      <c r="F125" s="38">
        <f>SUM(F126:F127)</f>
        <v>8</v>
      </c>
      <c r="G125" s="38">
        <f>SUM(G126:G127)</f>
        <v>8</v>
      </c>
      <c r="H125" s="5">
        <f t="shared" si="107"/>
        <v>0</v>
      </c>
      <c r="I125" s="38">
        <f>SUM(I126:I127)</f>
        <v>0</v>
      </c>
      <c r="J125" s="38">
        <f>SUM(J126:J127)</f>
        <v>0</v>
      </c>
      <c r="K125" s="5" t="str">
        <f t="shared" si="108"/>
        <v/>
      </c>
      <c r="L125" s="38">
        <f>SUM(L126:L127)</f>
        <v>0</v>
      </c>
      <c r="M125" s="38">
        <f>SUM(M126:M127)</f>
        <v>0</v>
      </c>
      <c r="N125" s="5" t="str">
        <f t="shared" si="109"/>
        <v/>
      </c>
      <c r="O125" s="38">
        <f>SUM(O126:O127)</f>
        <v>0</v>
      </c>
      <c r="P125" s="38">
        <f>SUM(P126:P127)</f>
        <v>0</v>
      </c>
      <c r="Q125" s="5" t="str">
        <f t="shared" si="110"/>
        <v/>
      </c>
    </row>
    <row r="126" spans="1:17">
      <c r="A126" s="26" t="s">
        <v>30</v>
      </c>
      <c r="B126" s="29" t="s">
        <v>18</v>
      </c>
      <c r="C126" s="43">
        <v>1</v>
      </c>
      <c r="D126" s="43">
        <v>2</v>
      </c>
      <c r="E126" s="28">
        <f t="shared" si="106"/>
        <v>1</v>
      </c>
      <c r="F126" s="43">
        <v>3</v>
      </c>
      <c r="G126" s="43">
        <v>3</v>
      </c>
      <c r="H126" s="28">
        <f t="shared" si="107"/>
        <v>0</v>
      </c>
      <c r="I126" s="43"/>
      <c r="J126" s="43"/>
      <c r="K126" s="28" t="str">
        <f t="shared" si="108"/>
        <v/>
      </c>
      <c r="L126" s="43"/>
      <c r="M126" s="43"/>
      <c r="N126" s="28" t="str">
        <f t="shared" si="109"/>
        <v/>
      </c>
      <c r="O126" s="43"/>
      <c r="P126" s="43"/>
      <c r="Q126" s="28" t="str">
        <f t="shared" si="110"/>
        <v/>
      </c>
    </row>
    <row r="127" spans="1:17">
      <c r="A127" s="26" t="s">
        <v>31</v>
      </c>
      <c r="B127" s="29" t="s">
        <v>19</v>
      </c>
      <c r="C127" s="43">
        <v>3</v>
      </c>
      <c r="D127" s="43">
        <v>3</v>
      </c>
      <c r="E127" s="28">
        <f t="shared" si="106"/>
        <v>0</v>
      </c>
      <c r="F127" s="43">
        <v>5</v>
      </c>
      <c r="G127" s="43">
        <v>5</v>
      </c>
      <c r="H127" s="28">
        <f t="shared" si="107"/>
        <v>0</v>
      </c>
      <c r="I127" s="43"/>
      <c r="J127" s="43"/>
      <c r="K127" s="28" t="str">
        <f t="shared" si="108"/>
        <v/>
      </c>
      <c r="L127" s="43"/>
      <c r="M127" s="43"/>
      <c r="N127" s="28" t="str">
        <f t="shared" si="109"/>
        <v/>
      </c>
      <c r="O127" s="43"/>
      <c r="P127" s="43"/>
      <c r="Q127" s="28" t="str">
        <f t="shared" si="110"/>
        <v/>
      </c>
    </row>
    <row r="128" spans="1:17">
      <c r="A128" s="26" t="s">
        <v>35</v>
      </c>
      <c r="B128" s="29" t="s">
        <v>11</v>
      </c>
      <c r="C128" s="43">
        <v>0</v>
      </c>
      <c r="D128" s="43">
        <v>0</v>
      </c>
      <c r="E128" s="28" t="str">
        <f t="shared" si="106"/>
        <v/>
      </c>
      <c r="F128" s="43"/>
      <c r="G128" s="43"/>
      <c r="H128" s="28" t="str">
        <f t="shared" si="107"/>
        <v/>
      </c>
      <c r="I128" s="43"/>
      <c r="J128" s="43"/>
      <c r="K128" s="28" t="str">
        <f t="shared" si="108"/>
        <v/>
      </c>
      <c r="L128" s="43"/>
      <c r="M128" s="43"/>
      <c r="N128" s="28" t="str">
        <f t="shared" si="109"/>
        <v/>
      </c>
      <c r="O128" s="43"/>
      <c r="P128" s="43"/>
      <c r="Q128" s="28" t="str">
        <f t="shared" si="110"/>
        <v/>
      </c>
    </row>
    <row r="129" spans="1:17">
      <c r="A129" s="26" t="s">
        <v>36</v>
      </c>
      <c r="B129" s="29" t="s">
        <v>12</v>
      </c>
      <c r="C129" s="43"/>
      <c r="D129" s="43"/>
      <c r="E129" s="28" t="str">
        <f t="shared" si="106"/>
        <v/>
      </c>
      <c r="F129" s="43"/>
      <c r="G129" s="43"/>
      <c r="H129" s="28" t="str">
        <f t="shared" si="107"/>
        <v/>
      </c>
      <c r="I129" s="43"/>
      <c r="J129" s="43"/>
      <c r="K129" s="28" t="str">
        <f t="shared" si="108"/>
        <v/>
      </c>
      <c r="L129" s="43"/>
      <c r="M129" s="43"/>
      <c r="N129" s="28" t="str">
        <f t="shared" si="109"/>
        <v/>
      </c>
      <c r="O129" s="43"/>
      <c r="P129" s="43"/>
      <c r="Q129" s="28" t="str">
        <f t="shared" si="110"/>
        <v/>
      </c>
    </row>
    <row r="130" spans="1:17">
      <c r="A130" s="26" t="s">
        <v>37</v>
      </c>
      <c r="B130" s="29" t="s">
        <v>13</v>
      </c>
      <c r="C130" s="43"/>
      <c r="D130" s="43"/>
      <c r="E130" s="28" t="str">
        <f t="shared" si="106"/>
        <v/>
      </c>
      <c r="F130" s="43"/>
      <c r="G130" s="43"/>
      <c r="H130" s="28" t="str">
        <f t="shared" si="107"/>
        <v/>
      </c>
      <c r="I130" s="43"/>
      <c r="J130" s="43"/>
      <c r="K130" s="28" t="str">
        <f t="shared" si="108"/>
        <v/>
      </c>
      <c r="L130" s="43"/>
      <c r="M130" s="43"/>
      <c r="N130" s="28" t="str">
        <f t="shared" si="109"/>
        <v/>
      </c>
      <c r="O130" s="43"/>
      <c r="P130" s="43"/>
      <c r="Q130" s="28" t="str">
        <f t="shared" si="110"/>
        <v/>
      </c>
    </row>
    <row r="131" spans="1:17" ht="24">
      <c r="A131" s="26" t="s">
        <v>38</v>
      </c>
      <c r="B131" s="29" t="s">
        <v>20</v>
      </c>
      <c r="C131" s="43"/>
      <c r="D131" s="43"/>
      <c r="E131" s="28" t="str">
        <f t="shared" si="106"/>
        <v/>
      </c>
      <c r="F131" s="43"/>
      <c r="G131" s="43"/>
      <c r="H131" s="28" t="str">
        <f t="shared" si="107"/>
        <v/>
      </c>
      <c r="I131" s="43"/>
      <c r="J131" s="43"/>
      <c r="K131" s="28" t="str">
        <f t="shared" si="108"/>
        <v/>
      </c>
      <c r="L131" s="43"/>
      <c r="M131" s="43"/>
      <c r="N131" s="28" t="str">
        <f t="shared" si="109"/>
        <v/>
      </c>
      <c r="O131" s="43"/>
      <c r="P131" s="43"/>
      <c r="Q131" s="28" t="str">
        <f t="shared" si="110"/>
        <v/>
      </c>
    </row>
    <row r="132" spans="1:17">
      <c r="A132" s="26" t="s">
        <v>39</v>
      </c>
      <c r="B132" s="29" t="s">
        <v>15</v>
      </c>
      <c r="C132" s="43"/>
      <c r="D132" s="43"/>
      <c r="E132" s="28" t="str">
        <f t="shared" si="106"/>
        <v/>
      </c>
      <c r="F132" s="43"/>
      <c r="G132" s="43"/>
      <c r="H132" s="28" t="str">
        <f t="shared" si="107"/>
        <v/>
      </c>
      <c r="I132" s="43"/>
      <c r="J132" s="43"/>
      <c r="K132" s="28" t="str">
        <f t="shared" si="108"/>
        <v/>
      </c>
      <c r="L132" s="43"/>
      <c r="M132" s="43"/>
      <c r="N132" s="28" t="str">
        <f t="shared" si="109"/>
        <v/>
      </c>
      <c r="O132" s="43"/>
      <c r="P132" s="43"/>
      <c r="Q132" s="28" t="str">
        <f t="shared" si="110"/>
        <v/>
      </c>
    </row>
    <row r="133" spans="1:17">
      <c r="A133" s="8" t="s">
        <v>41</v>
      </c>
      <c r="B133" s="10" t="s">
        <v>21</v>
      </c>
      <c r="C133" s="38">
        <f>SUM(C134:C137)</f>
        <v>0</v>
      </c>
      <c r="D133" s="38">
        <f>SUM(D134:D137)</f>
        <v>0</v>
      </c>
      <c r="E133" s="5" t="str">
        <f t="shared" si="106"/>
        <v/>
      </c>
      <c r="F133" s="38">
        <f>SUM(F134:F137)</f>
        <v>0</v>
      </c>
      <c r="G133" s="38">
        <f>SUM(G134:G137)</f>
        <v>0</v>
      </c>
      <c r="H133" s="5" t="str">
        <f t="shared" si="107"/>
        <v/>
      </c>
      <c r="I133" s="38">
        <f>SUM(I134:I137)</f>
        <v>0</v>
      </c>
      <c r="J133" s="38">
        <f>SUM(J134:J137)</f>
        <v>0</v>
      </c>
      <c r="K133" s="5" t="str">
        <f t="shared" si="108"/>
        <v/>
      </c>
      <c r="L133" s="38">
        <f>SUM(L134:L137)</f>
        <v>0</v>
      </c>
      <c r="M133" s="38">
        <f>SUM(M134:M137)</f>
        <v>0</v>
      </c>
      <c r="N133" s="5" t="str">
        <f t="shared" si="109"/>
        <v/>
      </c>
      <c r="O133" s="38">
        <f>SUM(O134:O137)</f>
        <v>0</v>
      </c>
      <c r="P133" s="38">
        <f>SUM(P134:P137)</f>
        <v>0</v>
      </c>
      <c r="Q133" s="5" t="str">
        <f t="shared" si="110"/>
        <v/>
      </c>
    </row>
    <row r="134" spans="1:17">
      <c r="A134" s="26" t="s">
        <v>40</v>
      </c>
      <c r="B134" s="29" t="s">
        <v>22</v>
      </c>
      <c r="C134" s="43">
        <v>0</v>
      </c>
      <c r="D134" s="43">
        <v>0</v>
      </c>
      <c r="E134" s="28" t="str">
        <f t="shared" si="106"/>
        <v/>
      </c>
      <c r="F134" s="43"/>
      <c r="G134" s="43"/>
      <c r="H134" s="28" t="str">
        <f t="shared" si="107"/>
        <v/>
      </c>
      <c r="I134" s="43"/>
      <c r="J134" s="43"/>
      <c r="K134" s="28" t="str">
        <f t="shared" si="108"/>
        <v/>
      </c>
      <c r="L134" s="43"/>
      <c r="M134" s="43"/>
      <c r="N134" s="28" t="str">
        <f t="shared" si="109"/>
        <v/>
      </c>
      <c r="O134" s="43"/>
      <c r="P134" s="43"/>
      <c r="Q134" s="28" t="str">
        <f t="shared" si="110"/>
        <v/>
      </c>
    </row>
    <row r="135" spans="1:17" ht="24">
      <c r="A135" s="26" t="s">
        <v>42</v>
      </c>
      <c r="B135" s="29" t="s">
        <v>23</v>
      </c>
      <c r="C135" s="43">
        <v>0</v>
      </c>
      <c r="D135" s="43">
        <v>0</v>
      </c>
      <c r="E135" s="28" t="str">
        <f t="shared" si="106"/>
        <v/>
      </c>
      <c r="F135" s="43"/>
      <c r="G135" s="43"/>
      <c r="H135" s="28" t="str">
        <f t="shared" si="107"/>
        <v/>
      </c>
      <c r="I135" s="43"/>
      <c r="J135" s="43"/>
      <c r="K135" s="28" t="str">
        <f t="shared" si="108"/>
        <v/>
      </c>
      <c r="L135" s="43"/>
      <c r="M135" s="43"/>
      <c r="N135" s="28" t="str">
        <f t="shared" si="109"/>
        <v/>
      </c>
      <c r="O135" s="43"/>
      <c r="P135" s="43"/>
      <c r="Q135" s="28" t="str">
        <f t="shared" si="110"/>
        <v/>
      </c>
    </row>
    <row r="136" spans="1:17" ht="24">
      <c r="A136" s="26" t="s">
        <v>43</v>
      </c>
      <c r="B136" s="29" t="s">
        <v>24</v>
      </c>
      <c r="C136" s="43">
        <v>0</v>
      </c>
      <c r="D136" s="43">
        <v>0</v>
      </c>
      <c r="E136" s="28" t="str">
        <f t="shared" si="106"/>
        <v/>
      </c>
      <c r="F136" s="43"/>
      <c r="G136" s="43"/>
      <c r="H136" s="28" t="str">
        <f t="shared" si="107"/>
        <v/>
      </c>
      <c r="I136" s="43"/>
      <c r="J136" s="43"/>
      <c r="K136" s="28" t="str">
        <f t="shared" si="108"/>
        <v/>
      </c>
      <c r="L136" s="43"/>
      <c r="M136" s="43"/>
      <c r="N136" s="28" t="str">
        <f t="shared" si="109"/>
        <v/>
      </c>
      <c r="O136" s="43"/>
      <c r="P136" s="43"/>
      <c r="Q136" s="28" t="str">
        <f t="shared" si="110"/>
        <v/>
      </c>
    </row>
    <row r="137" spans="1:17">
      <c r="A137" s="26" t="s">
        <v>44</v>
      </c>
      <c r="B137" s="29" t="s">
        <v>15</v>
      </c>
      <c r="C137" s="43"/>
      <c r="D137" s="43"/>
      <c r="E137" s="28" t="str">
        <f t="shared" si="106"/>
        <v/>
      </c>
      <c r="F137" s="43"/>
      <c r="G137" s="43"/>
      <c r="H137" s="28" t="str">
        <f t="shared" si="107"/>
        <v/>
      </c>
      <c r="I137" s="43"/>
      <c r="J137" s="43"/>
      <c r="K137" s="28" t="str">
        <f t="shared" si="108"/>
        <v/>
      </c>
      <c r="L137" s="43"/>
      <c r="M137" s="43"/>
      <c r="N137" s="28" t="str">
        <f t="shared" si="109"/>
        <v/>
      </c>
      <c r="O137" s="43"/>
      <c r="P137" s="43"/>
      <c r="Q137" s="28" t="str">
        <f t="shared" si="110"/>
        <v/>
      </c>
    </row>
    <row r="138" spans="1:17" ht="24">
      <c r="A138" s="3" t="s">
        <v>65</v>
      </c>
      <c r="B138" s="12"/>
      <c r="C138" s="44"/>
      <c r="D138" s="44"/>
      <c r="E138" s="15"/>
      <c r="F138" s="44"/>
      <c r="G138" s="44"/>
      <c r="H138" s="15"/>
      <c r="I138" s="44"/>
      <c r="J138" s="44"/>
      <c r="K138" s="15"/>
      <c r="L138" s="44"/>
      <c r="M138" s="44"/>
      <c r="N138" s="15"/>
      <c r="O138" s="44"/>
      <c r="P138" s="44"/>
      <c r="Q138" s="15"/>
    </row>
    <row r="139" spans="1:17">
      <c r="A139" s="7">
        <v>1</v>
      </c>
      <c r="B139" s="10" t="s">
        <v>9</v>
      </c>
      <c r="C139" s="38">
        <f>SUM(C140:C145)</f>
        <v>16</v>
      </c>
      <c r="D139" s="38">
        <f>SUM(D140:D145)</f>
        <v>6</v>
      </c>
      <c r="E139" s="5">
        <f>IF(C139=0,"",(D139-C139)/C139)</f>
        <v>-0.625</v>
      </c>
      <c r="F139" s="38">
        <f>SUM(F140:F145)</f>
        <v>412</v>
      </c>
      <c r="G139" s="38">
        <f>SUM(G140:G145)</f>
        <v>312</v>
      </c>
      <c r="H139" s="5">
        <f>IF(F139=0,"",(G139-F139)/F139)</f>
        <v>-0.24271844660194175</v>
      </c>
      <c r="I139" s="38">
        <f>SUM(I140:I145)</f>
        <v>0</v>
      </c>
      <c r="J139" s="38">
        <f>SUM(J140:J145)</f>
        <v>0</v>
      </c>
      <c r="K139" s="5" t="str">
        <f>IF(I139=0,"",(J139-I139)/I139)</f>
        <v/>
      </c>
      <c r="L139" s="38">
        <f>SUM(L140:L145)</f>
        <v>0</v>
      </c>
      <c r="M139" s="38">
        <f>SUM(M140:M145)</f>
        <v>0</v>
      </c>
      <c r="N139" s="5" t="str">
        <f>IF(L139=0,"",(M139-L139)/L139)</f>
        <v/>
      </c>
      <c r="O139" s="38">
        <f>SUM(O140:O145)</f>
        <v>0</v>
      </c>
      <c r="P139" s="38">
        <f>SUM(P140:P145)</f>
        <v>0</v>
      </c>
      <c r="Q139" s="5" t="str">
        <f>IF(O139=0,"",(P139-O139)/O139)</f>
        <v/>
      </c>
    </row>
    <row r="140" spans="1:17">
      <c r="A140" s="1" t="s">
        <v>25</v>
      </c>
      <c r="B140" s="11" t="s">
        <v>10</v>
      </c>
      <c r="C140" s="18"/>
      <c r="D140" s="18"/>
      <c r="E140" s="5" t="str">
        <f t="shared" ref="E140:E159" si="111">IF(C140=0,"",(D140-C140)/C140)</f>
        <v/>
      </c>
      <c r="F140" s="39"/>
      <c r="G140" s="39"/>
      <c r="H140" s="5" t="str">
        <f t="shared" ref="H140:H159" si="112">IF(F140=0,"",(G140-F140)/F140)</f>
        <v/>
      </c>
      <c r="I140" s="39"/>
      <c r="J140" s="39"/>
      <c r="K140" s="5" t="str">
        <f t="shared" ref="K140:K159" si="113">IF(I140=0,"",(J140-I140)/I140)</f>
        <v/>
      </c>
      <c r="L140" s="39"/>
      <c r="M140" s="39"/>
      <c r="N140" s="5" t="str">
        <f t="shared" ref="N140:N159" si="114">IF(L140=0,"",(M140-L140)/L140)</f>
        <v/>
      </c>
      <c r="O140" s="39"/>
      <c r="P140" s="39"/>
      <c r="Q140" s="5" t="str">
        <f t="shared" ref="Q140:Q159" si="115">IF(O140=0,"",(P140-O140)/O140)</f>
        <v/>
      </c>
    </row>
    <row r="141" spans="1:17">
      <c r="A141" s="1" t="s">
        <v>26</v>
      </c>
      <c r="B141" s="11" t="s">
        <v>11</v>
      </c>
      <c r="C141" s="18">
        <v>16</v>
      </c>
      <c r="D141" s="18">
        <v>5</v>
      </c>
      <c r="E141" s="5">
        <f t="shared" si="111"/>
        <v>-0.6875</v>
      </c>
      <c r="F141" s="39"/>
      <c r="G141" s="39"/>
      <c r="H141" s="5" t="str">
        <f t="shared" si="112"/>
        <v/>
      </c>
      <c r="I141" s="39"/>
      <c r="J141" s="39"/>
      <c r="K141" s="5" t="str">
        <f t="shared" si="113"/>
        <v/>
      </c>
      <c r="L141" s="39"/>
      <c r="M141" s="39"/>
      <c r="N141" s="5" t="str">
        <f t="shared" si="114"/>
        <v/>
      </c>
      <c r="O141" s="39"/>
      <c r="P141" s="39"/>
      <c r="Q141" s="5" t="str">
        <f t="shared" si="115"/>
        <v/>
      </c>
    </row>
    <row r="142" spans="1:17">
      <c r="A142" s="1" t="s">
        <v>27</v>
      </c>
      <c r="B142" s="11" t="s">
        <v>12</v>
      </c>
      <c r="C142" s="18"/>
      <c r="D142" s="18"/>
      <c r="E142" s="5" t="str">
        <f t="shared" si="111"/>
        <v/>
      </c>
      <c r="F142" s="39"/>
      <c r="G142" s="39"/>
      <c r="H142" s="5" t="str">
        <f t="shared" si="112"/>
        <v/>
      </c>
      <c r="I142" s="39"/>
      <c r="J142" s="39"/>
      <c r="K142" s="5" t="str">
        <f t="shared" si="113"/>
        <v/>
      </c>
      <c r="L142" s="39"/>
      <c r="M142" s="39"/>
      <c r="N142" s="5" t="str">
        <f t="shared" si="114"/>
        <v/>
      </c>
      <c r="O142" s="39"/>
      <c r="P142" s="39"/>
      <c r="Q142" s="5" t="str">
        <f t="shared" si="115"/>
        <v/>
      </c>
    </row>
    <row r="143" spans="1:17">
      <c r="A143" s="1" t="s">
        <v>28</v>
      </c>
      <c r="B143" s="11" t="s">
        <v>13</v>
      </c>
      <c r="C143" s="18"/>
      <c r="D143" s="18"/>
      <c r="E143" s="5" t="str">
        <f t="shared" si="111"/>
        <v/>
      </c>
      <c r="F143" s="39"/>
      <c r="G143" s="39"/>
      <c r="H143" s="5" t="str">
        <f t="shared" si="112"/>
        <v/>
      </c>
      <c r="I143" s="39"/>
      <c r="J143" s="39"/>
      <c r="K143" s="5" t="str">
        <f t="shared" si="113"/>
        <v/>
      </c>
      <c r="L143" s="39"/>
      <c r="M143" s="39"/>
      <c r="N143" s="5" t="str">
        <f t="shared" si="114"/>
        <v/>
      </c>
      <c r="O143" s="39"/>
      <c r="P143" s="39"/>
      <c r="Q143" s="5" t="str">
        <f t="shared" si="115"/>
        <v/>
      </c>
    </row>
    <row r="144" spans="1:17">
      <c r="A144" s="1" t="s">
        <v>32</v>
      </c>
      <c r="B144" s="11" t="s">
        <v>14</v>
      </c>
      <c r="C144" s="18"/>
      <c r="D144" s="18">
        <v>1</v>
      </c>
      <c r="E144" s="5" t="str">
        <f t="shared" si="111"/>
        <v/>
      </c>
      <c r="F144" s="39"/>
      <c r="G144" s="39"/>
      <c r="H144" s="5" t="str">
        <f t="shared" si="112"/>
        <v/>
      </c>
      <c r="I144" s="39"/>
      <c r="J144" s="39"/>
      <c r="K144" s="5" t="str">
        <f t="shared" si="113"/>
        <v/>
      </c>
      <c r="L144" s="39"/>
      <c r="M144" s="39"/>
      <c r="N144" s="5" t="str">
        <f t="shared" si="114"/>
        <v/>
      </c>
      <c r="O144" s="39"/>
      <c r="P144" s="39"/>
      <c r="Q144" s="5" t="str">
        <f t="shared" si="115"/>
        <v/>
      </c>
    </row>
    <row r="145" spans="1:17">
      <c r="A145" s="1" t="s">
        <v>33</v>
      </c>
      <c r="B145" s="11" t="s">
        <v>15</v>
      </c>
      <c r="C145" s="18"/>
      <c r="D145" s="18"/>
      <c r="E145" s="5" t="str">
        <f t="shared" si="111"/>
        <v/>
      </c>
      <c r="F145" s="18">
        <v>412</v>
      </c>
      <c r="G145" s="18">
        <v>312</v>
      </c>
      <c r="H145" s="5">
        <f t="shared" si="112"/>
        <v>-0.24271844660194175</v>
      </c>
      <c r="I145" s="39"/>
      <c r="J145" s="39"/>
      <c r="K145" s="5" t="str">
        <f t="shared" si="113"/>
        <v/>
      </c>
      <c r="L145" s="39"/>
      <c r="M145" s="39"/>
      <c r="N145" s="5" t="str">
        <f t="shared" si="114"/>
        <v/>
      </c>
      <c r="O145" s="39"/>
      <c r="P145" s="39"/>
      <c r="Q145" s="5" t="str">
        <f t="shared" si="115"/>
        <v/>
      </c>
    </row>
    <row r="146" spans="1:17">
      <c r="A146" s="8" t="s">
        <v>34</v>
      </c>
      <c r="B146" s="10" t="s">
        <v>16</v>
      </c>
      <c r="C146" s="38">
        <f>C147+SUM(C150:C154)</f>
        <v>0</v>
      </c>
      <c r="D146" s="38">
        <f>D147+SUM(D150:D154)</f>
        <v>0</v>
      </c>
      <c r="E146" s="5" t="str">
        <f t="shared" si="111"/>
        <v/>
      </c>
      <c r="F146" s="38">
        <f>F147+SUM(F150:F154)</f>
        <v>18</v>
      </c>
      <c r="G146" s="38">
        <f>G147+SUM(G150:G154)</f>
        <v>2</v>
      </c>
      <c r="H146" s="5">
        <f t="shared" si="112"/>
        <v>-0.88888888888888884</v>
      </c>
      <c r="I146" s="38">
        <f>I147+SUM(I150:I154)</f>
        <v>0</v>
      </c>
      <c r="J146" s="38">
        <f>J147+SUM(J150:J154)</f>
        <v>0</v>
      </c>
      <c r="K146" s="5" t="str">
        <f t="shared" si="113"/>
        <v/>
      </c>
      <c r="L146" s="38">
        <f>L147+SUM(L150:L154)</f>
        <v>0</v>
      </c>
      <c r="M146" s="38">
        <f>M147+SUM(M150:M154)</f>
        <v>0</v>
      </c>
      <c r="N146" s="5" t="str">
        <f t="shared" si="114"/>
        <v/>
      </c>
      <c r="O146" s="38">
        <f>O147+SUM(O150:O154)</f>
        <v>0</v>
      </c>
      <c r="P146" s="38">
        <f>P147+SUM(P150:P154)</f>
        <v>0</v>
      </c>
      <c r="Q146" s="5" t="str">
        <f t="shared" si="115"/>
        <v/>
      </c>
    </row>
    <row r="147" spans="1:17" ht="24">
      <c r="A147" s="8" t="s">
        <v>29</v>
      </c>
      <c r="B147" s="10" t="s">
        <v>17</v>
      </c>
      <c r="C147" s="38">
        <f>SUM(C148:C149)</f>
        <v>0</v>
      </c>
      <c r="D147" s="38">
        <f>SUM(D148:D149)</f>
        <v>0</v>
      </c>
      <c r="E147" s="5" t="str">
        <f t="shared" si="111"/>
        <v/>
      </c>
      <c r="F147" s="38">
        <f>SUM(F148:F149)</f>
        <v>18</v>
      </c>
      <c r="G147" s="38">
        <f>SUM(G148:G149)</f>
        <v>2</v>
      </c>
      <c r="H147" s="5">
        <f t="shared" si="112"/>
        <v>-0.88888888888888884</v>
      </c>
      <c r="I147" s="38">
        <f>SUM(I148:I149)</f>
        <v>0</v>
      </c>
      <c r="J147" s="38">
        <f>SUM(J148:J149)</f>
        <v>0</v>
      </c>
      <c r="K147" s="5" t="str">
        <f t="shared" si="113"/>
        <v/>
      </c>
      <c r="L147" s="38">
        <f>SUM(L148:L149)</f>
        <v>0</v>
      </c>
      <c r="M147" s="38">
        <f>SUM(M148:M149)</f>
        <v>0</v>
      </c>
      <c r="N147" s="5" t="str">
        <f t="shared" si="114"/>
        <v/>
      </c>
      <c r="O147" s="38">
        <f>SUM(O148:O149)</f>
        <v>0</v>
      </c>
      <c r="P147" s="38">
        <f>SUM(P148:P149)</f>
        <v>0</v>
      </c>
      <c r="Q147" s="5" t="str">
        <f t="shared" si="115"/>
        <v/>
      </c>
    </row>
    <row r="148" spans="1:17">
      <c r="A148" s="1" t="s">
        <v>30</v>
      </c>
      <c r="B148" s="11" t="s">
        <v>18</v>
      </c>
      <c r="C148" s="39"/>
      <c r="D148" s="39"/>
      <c r="E148" s="5" t="str">
        <f t="shared" si="111"/>
        <v/>
      </c>
      <c r="F148" s="39"/>
      <c r="G148" s="39"/>
      <c r="H148" s="5" t="str">
        <f t="shared" si="112"/>
        <v/>
      </c>
      <c r="I148" s="39"/>
      <c r="J148" s="39"/>
      <c r="K148" s="5" t="str">
        <f t="shared" si="113"/>
        <v/>
      </c>
      <c r="L148" s="39"/>
      <c r="M148" s="39"/>
      <c r="N148" s="5" t="str">
        <f t="shared" si="114"/>
        <v/>
      </c>
      <c r="O148" s="39"/>
      <c r="P148" s="39"/>
      <c r="Q148" s="5" t="str">
        <f t="shared" si="115"/>
        <v/>
      </c>
    </row>
    <row r="149" spans="1:17">
      <c r="A149" s="1" t="s">
        <v>31</v>
      </c>
      <c r="B149" s="11" t="s">
        <v>19</v>
      </c>
      <c r="C149" s="39"/>
      <c r="D149" s="39"/>
      <c r="E149" s="5" t="str">
        <f t="shared" si="111"/>
        <v/>
      </c>
      <c r="F149" s="18">
        <v>18</v>
      </c>
      <c r="G149" s="18">
        <v>2</v>
      </c>
      <c r="H149" s="5">
        <f t="shared" si="112"/>
        <v>-0.88888888888888884</v>
      </c>
      <c r="I149" s="39"/>
      <c r="J149" s="39"/>
      <c r="K149" s="5" t="str">
        <f t="shared" si="113"/>
        <v/>
      </c>
      <c r="L149" s="39"/>
      <c r="M149" s="39"/>
      <c r="N149" s="5" t="str">
        <f t="shared" si="114"/>
        <v/>
      </c>
      <c r="O149" s="39"/>
      <c r="P149" s="39"/>
      <c r="Q149" s="5" t="str">
        <f t="shared" si="115"/>
        <v/>
      </c>
    </row>
    <row r="150" spans="1:17">
      <c r="A150" s="1" t="s">
        <v>35</v>
      </c>
      <c r="B150" s="11" t="s">
        <v>11</v>
      </c>
      <c r="C150" s="39"/>
      <c r="D150" s="39"/>
      <c r="E150" s="5" t="str">
        <f t="shared" si="111"/>
        <v/>
      </c>
      <c r="F150" s="39"/>
      <c r="G150" s="39"/>
      <c r="H150" s="5" t="str">
        <f t="shared" si="112"/>
        <v/>
      </c>
      <c r="I150" s="39"/>
      <c r="J150" s="39"/>
      <c r="K150" s="5" t="str">
        <f t="shared" si="113"/>
        <v/>
      </c>
      <c r="L150" s="39"/>
      <c r="M150" s="39"/>
      <c r="N150" s="5" t="str">
        <f t="shared" si="114"/>
        <v/>
      </c>
      <c r="O150" s="39"/>
      <c r="P150" s="39"/>
      <c r="Q150" s="5" t="str">
        <f t="shared" si="115"/>
        <v/>
      </c>
    </row>
    <row r="151" spans="1:17">
      <c r="A151" s="1" t="s">
        <v>36</v>
      </c>
      <c r="B151" s="11" t="s">
        <v>12</v>
      </c>
      <c r="C151" s="39"/>
      <c r="D151" s="39"/>
      <c r="E151" s="5" t="str">
        <f t="shared" si="111"/>
        <v/>
      </c>
      <c r="F151" s="39"/>
      <c r="G151" s="39"/>
      <c r="H151" s="5" t="str">
        <f t="shared" si="112"/>
        <v/>
      </c>
      <c r="I151" s="39"/>
      <c r="J151" s="39"/>
      <c r="K151" s="5" t="str">
        <f t="shared" si="113"/>
        <v/>
      </c>
      <c r="L151" s="39"/>
      <c r="M151" s="39"/>
      <c r="N151" s="5" t="str">
        <f t="shared" si="114"/>
        <v/>
      </c>
      <c r="O151" s="39"/>
      <c r="P151" s="39"/>
      <c r="Q151" s="5" t="str">
        <f t="shared" si="115"/>
        <v/>
      </c>
    </row>
    <row r="152" spans="1:17">
      <c r="A152" s="1" t="s">
        <v>37</v>
      </c>
      <c r="B152" s="11" t="s">
        <v>13</v>
      </c>
      <c r="C152" s="39"/>
      <c r="D152" s="39"/>
      <c r="E152" s="5" t="str">
        <f t="shared" si="111"/>
        <v/>
      </c>
      <c r="F152" s="39"/>
      <c r="G152" s="39"/>
      <c r="H152" s="5" t="str">
        <f t="shared" si="112"/>
        <v/>
      </c>
      <c r="I152" s="39"/>
      <c r="J152" s="39"/>
      <c r="K152" s="5" t="str">
        <f t="shared" si="113"/>
        <v/>
      </c>
      <c r="L152" s="39"/>
      <c r="M152" s="39"/>
      <c r="N152" s="5" t="str">
        <f t="shared" si="114"/>
        <v/>
      </c>
      <c r="O152" s="39"/>
      <c r="P152" s="39"/>
      <c r="Q152" s="5" t="str">
        <f t="shared" si="115"/>
        <v/>
      </c>
    </row>
    <row r="153" spans="1:17" ht="24">
      <c r="A153" s="1" t="s">
        <v>38</v>
      </c>
      <c r="B153" s="11" t="s">
        <v>20</v>
      </c>
      <c r="C153" s="39"/>
      <c r="D153" s="39"/>
      <c r="E153" s="5" t="str">
        <f t="shared" si="111"/>
        <v/>
      </c>
      <c r="F153" s="39"/>
      <c r="G153" s="39"/>
      <c r="H153" s="5" t="str">
        <f t="shared" si="112"/>
        <v/>
      </c>
      <c r="I153" s="39"/>
      <c r="J153" s="39"/>
      <c r="K153" s="5" t="str">
        <f t="shared" si="113"/>
        <v/>
      </c>
      <c r="L153" s="39"/>
      <c r="M153" s="39"/>
      <c r="N153" s="5" t="str">
        <f t="shared" si="114"/>
        <v/>
      </c>
      <c r="O153" s="39"/>
      <c r="P153" s="39"/>
      <c r="Q153" s="5" t="str">
        <f t="shared" si="115"/>
        <v/>
      </c>
    </row>
    <row r="154" spans="1:17">
      <c r="A154" s="1" t="s">
        <v>39</v>
      </c>
      <c r="B154" s="11" t="s">
        <v>15</v>
      </c>
      <c r="C154" s="39"/>
      <c r="D154" s="39"/>
      <c r="E154" s="5" t="str">
        <f t="shared" si="111"/>
        <v/>
      </c>
      <c r="F154" s="39"/>
      <c r="G154" s="39"/>
      <c r="H154" s="5" t="str">
        <f t="shared" si="112"/>
        <v/>
      </c>
      <c r="I154" s="39"/>
      <c r="J154" s="39"/>
      <c r="K154" s="5" t="str">
        <f t="shared" si="113"/>
        <v/>
      </c>
      <c r="L154" s="39"/>
      <c r="M154" s="39"/>
      <c r="N154" s="5" t="str">
        <f t="shared" si="114"/>
        <v/>
      </c>
      <c r="O154" s="39"/>
      <c r="P154" s="39"/>
      <c r="Q154" s="5" t="str">
        <f t="shared" si="115"/>
        <v/>
      </c>
    </row>
    <row r="155" spans="1:17">
      <c r="A155" s="8" t="s">
        <v>41</v>
      </c>
      <c r="B155" s="10" t="s">
        <v>21</v>
      </c>
      <c r="C155" s="38">
        <f>SUM(C156:C159)</f>
        <v>16</v>
      </c>
      <c r="D155" s="38">
        <f>SUM(D156:D159)</f>
        <v>1</v>
      </c>
      <c r="E155" s="5">
        <f t="shared" si="111"/>
        <v>-0.9375</v>
      </c>
      <c r="F155" s="38">
        <f>SUM(F156:F159)</f>
        <v>0</v>
      </c>
      <c r="G155" s="38">
        <f>SUM(G156:G159)</f>
        <v>0</v>
      </c>
      <c r="H155" s="5" t="str">
        <f t="shared" si="112"/>
        <v/>
      </c>
      <c r="I155" s="38">
        <f>SUM(I156:I159)</f>
        <v>0</v>
      </c>
      <c r="J155" s="38">
        <f>SUM(J156:J159)</f>
        <v>0</v>
      </c>
      <c r="K155" s="5" t="str">
        <f t="shared" si="113"/>
        <v/>
      </c>
      <c r="L155" s="38">
        <f>SUM(L156:L159)</f>
        <v>0</v>
      </c>
      <c r="M155" s="38">
        <f>SUM(M156:M159)</f>
        <v>0</v>
      </c>
      <c r="N155" s="5" t="str">
        <f t="shared" si="114"/>
        <v/>
      </c>
      <c r="O155" s="38">
        <f>SUM(O156:O159)</f>
        <v>0</v>
      </c>
      <c r="P155" s="38">
        <f>SUM(P156:P159)</f>
        <v>0</v>
      </c>
      <c r="Q155" s="5" t="str">
        <f t="shared" si="115"/>
        <v/>
      </c>
    </row>
    <row r="156" spans="1:17">
      <c r="A156" s="1" t="s">
        <v>40</v>
      </c>
      <c r="B156" s="11" t="s">
        <v>22</v>
      </c>
      <c r="C156" s="18">
        <v>16</v>
      </c>
      <c r="D156" s="18">
        <v>1</v>
      </c>
      <c r="E156" s="5">
        <f t="shared" si="111"/>
        <v>-0.9375</v>
      </c>
      <c r="F156" s="39"/>
      <c r="G156" s="39"/>
      <c r="H156" s="5" t="str">
        <f t="shared" si="112"/>
        <v/>
      </c>
      <c r="I156" s="39"/>
      <c r="J156" s="39"/>
      <c r="K156" s="5" t="str">
        <f t="shared" si="113"/>
        <v/>
      </c>
      <c r="L156" s="39"/>
      <c r="M156" s="39"/>
      <c r="N156" s="5" t="str">
        <f t="shared" si="114"/>
        <v/>
      </c>
      <c r="O156" s="39"/>
      <c r="P156" s="39"/>
      <c r="Q156" s="5" t="str">
        <f t="shared" si="115"/>
        <v/>
      </c>
    </row>
    <row r="157" spans="1:17" ht="24">
      <c r="A157" s="1" t="s">
        <v>42</v>
      </c>
      <c r="B157" s="11" t="s">
        <v>23</v>
      </c>
      <c r="C157" s="39"/>
      <c r="D157" s="39"/>
      <c r="E157" s="5" t="str">
        <f t="shared" si="111"/>
        <v/>
      </c>
      <c r="F157" s="39"/>
      <c r="G157" s="39"/>
      <c r="H157" s="5" t="str">
        <f t="shared" si="112"/>
        <v/>
      </c>
      <c r="I157" s="39"/>
      <c r="J157" s="39"/>
      <c r="K157" s="5" t="str">
        <f t="shared" si="113"/>
        <v/>
      </c>
      <c r="L157" s="39"/>
      <c r="M157" s="39"/>
      <c r="N157" s="5" t="str">
        <f t="shared" si="114"/>
        <v/>
      </c>
      <c r="O157" s="39"/>
      <c r="P157" s="39"/>
      <c r="Q157" s="5" t="str">
        <f t="shared" si="115"/>
        <v/>
      </c>
    </row>
    <row r="158" spans="1:17" ht="24">
      <c r="A158" s="1" t="s">
        <v>43</v>
      </c>
      <c r="B158" s="11" t="s">
        <v>24</v>
      </c>
      <c r="C158" s="39"/>
      <c r="D158" s="39"/>
      <c r="E158" s="5" t="str">
        <f t="shared" si="111"/>
        <v/>
      </c>
      <c r="F158" s="39"/>
      <c r="G158" s="39"/>
      <c r="H158" s="5" t="str">
        <f t="shared" si="112"/>
        <v/>
      </c>
      <c r="I158" s="39"/>
      <c r="J158" s="39"/>
      <c r="K158" s="5" t="str">
        <f t="shared" si="113"/>
        <v/>
      </c>
      <c r="L158" s="39"/>
      <c r="M158" s="39"/>
      <c r="N158" s="5" t="str">
        <f t="shared" si="114"/>
        <v/>
      </c>
      <c r="O158" s="39"/>
      <c r="P158" s="39"/>
      <c r="Q158" s="5" t="str">
        <f t="shared" si="115"/>
        <v/>
      </c>
    </row>
    <row r="159" spans="1:17">
      <c r="A159" s="1" t="s">
        <v>44</v>
      </c>
      <c r="B159" s="11" t="s">
        <v>15</v>
      </c>
      <c r="C159" s="39"/>
      <c r="D159" s="39"/>
      <c r="E159" s="5" t="str">
        <f t="shared" si="111"/>
        <v/>
      </c>
      <c r="F159" s="39"/>
      <c r="G159" s="39"/>
      <c r="H159" s="5" t="str">
        <f t="shared" si="112"/>
        <v/>
      </c>
      <c r="I159" s="39"/>
      <c r="J159" s="39"/>
      <c r="K159" s="5" t="str">
        <f t="shared" si="113"/>
        <v/>
      </c>
      <c r="L159" s="39"/>
      <c r="M159" s="39"/>
      <c r="N159" s="5" t="str">
        <f t="shared" si="114"/>
        <v/>
      </c>
      <c r="O159" s="39"/>
      <c r="P159" s="39"/>
      <c r="Q159" s="5" t="str">
        <f t="shared" si="115"/>
        <v/>
      </c>
    </row>
    <row r="160" spans="1:17" ht="24">
      <c r="A160" s="27" t="s">
        <v>64</v>
      </c>
      <c r="B160" s="31"/>
      <c r="C160" s="42"/>
      <c r="D160" s="42"/>
      <c r="E160" s="33"/>
      <c r="F160" s="42"/>
      <c r="G160" s="42"/>
      <c r="H160" s="33"/>
      <c r="I160" s="42"/>
      <c r="J160" s="42"/>
      <c r="K160" s="33"/>
      <c r="L160" s="42"/>
      <c r="M160" s="42"/>
      <c r="N160" s="33"/>
      <c r="O160" s="42"/>
      <c r="P160" s="42"/>
      <c r="Q160" s="33"/>
    </row>
    <row r="161" spans="1:17">
      <c r="A161" s="7">
        <v>1</v>
      </c>
      <c r="B161" s="10" t="s">
        <v>9</v>
      </c>
      <c r="C161" s="38">
        <f>SUM(C162:C167)</f>
        <v>304</v>
      </c>
      <c r="D161" s="38">
        <f>SUM(D162:D167)</f>
        <v>131</v>
      </c>
      <c r="E161" s="5">
        <f>IF(C161=0,"",(D161-C161)/C161)</f>
        <v>-0.56907894736842102</v>
      </c>
      <c r="F161" s="38">
        <f>SUM(F162:F167)</f>
        <v>281</v>
      </c>
      <c r="G161" s="38">
        <f>SUM(G162:G167)</f>
        <v>138</v>
      </c>
      <c r="H161" s="5">
        <f>IF(F161=0,"",(G161-F161)/F161)</f>
        <v>-0.50889679715302494</v>
      </c>
      <c r="I161" s="38">
        <f>SUM(I162:I167)</f>
        <v>0</v>
      </c>
      <c r="J161" s="38">
        <f>SUM(J162:J167)</f>
        <v>0</v>
      </c>
      <c r="K161" s="5" t="str">
        <f>IF(I161=0,"",(J161-I161)/I161)</f>
        <v/>
      </c>
      <c r="L161" s="38">
        <f>SUM(L162:L167)</f>
        <v>0</v>
      </c>
      <c r="M161" s="38">
        <f>SUM(M162:M167)</f>
        <v>0</v>
      </c>
      <c r="N161" s="5" t="str">
        <f>IF(L161=0,"",(M161-L161)/L161)</f>
        <v/>
      </c>
      <c r="O161" s="38">
        <f>SUM(O162:O167)</f>
        <v>0</v>
      </c>
      <c r="P161" s="38">
        <f>SUM(P162:P167)</f>
        <v>0</v>
      </c>
      <c r="Q161" s="5" t="str">
        <f>IF(O161=0,"",(P161-O161)/O161)</f>
        <v/>
      </c>
    </row>
    <row r="162" spans="1:17">
      <c r="A162" s="26" t="s">
        <v>25</v>
      </c>
      <c r="B162" s="29" t="s">
        <v>10</v>
      </c>
      <c r="C162" s="43"/>
      <c r="D162" s="43"/>
      <c r="E162" s="28" t="str">
        <f t="shared" ref="E162:E181" si="116">IF(C162=0,"",(D162-C162)/C162)</f>
        <v/>
      </c>
      <c r="F162" s="43"/>
      <c r="G162" s="43"/>
      <c r="H162" s="28" t="str">
        <f t="shared" ref="H162:H181" si="117">IF(F162=0,"",(G162-F162)/F162)</f>
        <v/>
      </c>
      <c r="I162" s="43"/>
      <c r="J162" s="43"/>
      <c r="K162" s="28" t="str">
        <f t="shared" ref="K162:K181" si="118">IF(I162=0,"",(J162-I162)/I162)</f>
        <v/>
      </c>
      <c r="L162" s="43"/>
      <c r="M162" s="43"/>
      <c r="N162" s="28" t="str">
        <f t="shared" ref="N162:N181" si="119">IF(L162=0,"",(M162-L162)/L162)</f>
        <v/>
      </c>
      <c r="O162" s="43"/>
      <c r="P162" s="43"/>
      <c r="Q162" s="28" t="str">
        <f t="shared" ref="Q162:Q181" si="120">IF(O162=0,"",(P162-O162)/O162)</f>
        <v/>
      </c>
    </row>
    <row r="163" spans="1:17">
      <c r="A163" s="26" t="s">
        <v>26</v>
      </c>
      <c r="B163" s="29" t="s">
        <v>11</v>
      </c>
      <c r="C163" s="43">
        <v>70</v>
      </c>
      <c r="D163" s="43">
        <v>50</v>
      </c>
      <c r="E163" s="28">
        <f t="shared" si="116"/>
        <v>-0.2857142857142857</v>
      </c>
      <c r="F163" s="43"/>
      <c r="G163" s="43"/>
      <c r="H163" s="28" t="str">
        <f t="shared" si="117"/>
        <v/>
      </c>
      <c r="I163" s="43"/>
      <c r="J163" s="43"/>
      <c r="K163" s="28" t="str">
        <f t="shared" si="118"/>
        <v/>
      </c>
      <c r="L163" s="43"/>
      <c r="M163" s="43"/>
      <c r="N163" s="28" t="str">
        <f t="shared" si="119"/>
        <v/>
      </c>
      <c r="O163" s="43"/>
      <c r="P163" s="43"/>
      <c r="Q163" s="28" t="str">
        <f t="shared" si="120"/>
        <v/>
      </c>
    </row>
    <row r="164" spans="1:17">
      <c r="A164" s="26" t="s">
        <v>27</v>
      </c>
      <c r="B164" s="29" t="s">
        <v>12</v>
      </c>
      <c r="C164" s="43">
        <v>228</v>
      </c>
      <c r="D164" s="43">
        <v>77</v>
      </c>
      <c r="E164" s="28">
        <f t="shared" si="116"/>
        <v>-0.66228070175438591</v>
      </c>
      <c r="F164" s="43"/>
      <c r="G164" s="43"/>
      <c r="H164" s="28" t="str">
        <f t="shared" si="117"/>
        <v/>
      </c>
      <c r="I164" s="43"/>
      <c r="J164" s="43"/>
      <c r="K164" s="28" t="str">
        <f t="shared" si="118"/>
        <v/>
      </c>
      <c r="L164" s="43"/>
      <c r="M164" s="43"/>
      <c r="N164" s="28" t="str">
        <f t="shared" si="119"/>
        <v/>
      </c>
      <c r="O164" s="43"/>
      <c r="P164" s="43"/>
      <c r="Q164" s="28" t="str">
        <f t="shared" si="120"/>
        <v/>
      </c>
    </row>
    <row r="165" spans="1:17">
      <c r="A165" s="26" t="s">
        <v>28</v>
      </c>
      <c r="B165" s="29" t="s">
        <v>13</v>
      </c>
      <c r="C165" s="43"/>
      <c r="D165" s="43"/>
      <c r="E165" s="28" t="str">
        <f t="shared" si="116"/>
        <v/>
      </c>
      <c r="F165" s="43">
        <v>281</v>
      </c>
      <c r="G165" s="43">
        <v>138</v>
      </c>
      <c r="H165" s="28">
        <f t="shared" si="117"/>
        <v>-0.50889679715302494</v>
      </c>
      <c r="I165" s="43"/>
      <c r="J165" s="43"/>
      <c r="K165" s="28" t="str">
        <f t="shared" si="118"/>
        <v/>
      </c>
      <c r="L165" s="43"/>
      <c r="M165" s="43"/>
      <c r="N165" s="28" t="str">
        <f t="shared" si="119"/>
        <v/>
      </c>
      <c r="O165" s="43"/>
      <c r="P165" s="43"/>
      <c r="Q165" s="28" t="str">
        <f t="shared" si="120"/>
        <v/>
      </c>
    </row>
    <row r="166" spans="1:17">
      <c r="A166" s="26" t="s">
        <v>32</v>
      </c>
      <c r="B166" s="29" t="s">
        <v>14</v>
      </c>
      <c r="C166" s="43">
        <v>6</v>
      </c>
      <c r="D166" s="43">
        <v>4</v>
      </c>
      <c r="E166" s="28">
        <f t="shared" si="116"/>
        <v>-0.33333333333333331</v>
      </c>
      <c r="F166" s="43"/>
      <c r="G166" s="43"/>
      <c r="H166" s="28" t="str">
        <f t="shared" si="117"/>
        <v/>
      </c>
      <c r="I166" s="43"/>
      <c r="J166" s="43"/>
      <c r="K166" s="28" t="str">
        <f t="shared" si="118"/>
        <v/>
      </c>
      <c r="L166" s="43"/>
      <c r="M166" s="43"/>
      <c r="N166" s="28" t="str">
        <f t="shared" si="119"/>
        <v/>
      </c>
      <c r="O166" s="43"/>
      <c r="P166" s="43"/>
      <c r="Q166" s="28" t="str">
        <f t="shared" si="120"/>
        <v/>
      </c>
    </row>
    <row r="167" spans="1:17">
      <c r="A167" s="26" t="s">
        <v>33</v>
      </c>
      <c r="B167" s="29" t="s">
        <v>15</v>
      </c>
      <c r="C167" s="43"/>
      <c r="D167" s="43"/>
      <c r="E167" s="28" t="str">
        <f t="shared" si="116"/>
        <v/>
      </c>
      <c r="F167" s="43"/>
      <c r="G167" s="43"/>
      <c r="H167" s="28" t="str">
        <f t="shared" si="117"/>
        <v/>
      </c>
      <c r="I167" s="43"/>
      <c r="J167" s="43"/>
      <c r="K167" s="28" t="str">
        <f t="shared" si="118"/>
        <v/>
      </c>
      <c r="L167" s="43"/>
      <c r="M167" s="43"/>
      <c r="N167" s="28" t="str">
        <f t="shared" si="119"/>
        <v/>
      </c>
      <c r="O167" s="43"/>
      <c r="P167" s="43"/>
      <c r="Q167" s="28" t="str">
        <f t="shared" si="120"/>
        <v/>
      </c>
    </row>
    <row r="168" spans="1:17">
      <c r="A168" s="8" t="s">
        <v>34</v>
      </c>
      <c r="B168" s="10" t="s">
        <v>16</v>
      </c>
      <c r="C168" s="38">
        <f>C169+SUM(C172:C176)</f>
        <v>0</v>
      </c>
      <c r="D168" s="38">
        <f>D169+SUM(D172:D176)</f>
        <v>0</v>
      </c>
      <c r="E168" s="5" t="str">
        <f t="shared" si="116"/>
        <v/>
      </c>
      <c r="F168" s="38">
        <f>F169+SUM(F172:F176)</f>
        <v>0</v>
      </c>
      <c r="G168" s="38">
        <f>G169+SUM(G172:G176)</f>
        <v>0</v>
      </c>
      <c r="H168" s="5" t="str">
        <f t="shared" si="117"/>
        <v/>
      </c>
      <c r="I168" s="38">
        <f>I169+SUM(I172:I176)</f>
        <v>0</v>
      </c>
      <c r="J168" s="38">
        <f>J169+SUM(J172:J176)</f>
        <v>0</v>
      </c>
      <c r="K168" s="5" t="str">
        <f t="shared" si="118"/>
        <v/>
      </c>
      <c r="L168" s="38">
        <f>L169+SUM(L172:L176)</f>
        <v>0</v>
      </c>
      <c r="M168" s="38">
        <f>M169+SUM(M172:M176)</f>
        <v>0</v>
      </c>
      <c r="N168" s="5" t="str">
        <f t="shared" si="119"/>
        <v/>
      </c>
      <c r="O168" s="38">
        <f>O169+SUM(O172:O176)</f>
        <v>0</v>
      </c>
      <c r="P168" s="38">
        <f>P169+SUM(P172:P176)</f>
        <v>0</v>
      </c>
      <c r="Q168" s="5" t="str">
        <f t="shared" si="120"/>
        <v/>
      </c>
    </row>
    <row r="169" spans="1:17" ht="24">
      <c r="A169" s="8" t="s">
        <v>29</v>
      </c>
      <c r="B169" s="10" t="s">
        <v>17</v>
      </c>
      <c r="C169" s="38">
        <f>SUM(C170:C171)</f>
        <v>0</v>
      </c>
      <c r="D169" s="38">
        <f>SUM(D170:D171)</f>
        <v>0</v>
      </c>
      <c r="E169" s="5" t="str">
        <f t="shared" si="116"/>
        <v/>
      </c>
      <c r="F169" s="38">
        <f>SUM(F170:F171)</f>
        <v>0</v>
      </c>
      <c r="G169" s="38">
        <f>SUM(G170:G171)</f>
        <v>0</v>
      </c>
      <c r="H169" s="5" t="str">
        <f t="shared" si="117"/>
        <v/>
      </c>
      <c r="I169" s="38">
        <f>SUM(I170:I171)</f>
        <v>0</v>
      </c>
      <c r="J169" s="38">
        <f>SUM(J170:J171)</f>
        <v>0</v>
      </c>
      <c r="K169" s="5" t="str">
        <f t="shared" si="118"/>
        <v/>
      </c>
      <c r="L169" s="38">
        <f>SUM(L170:L171)</f>
        <v>0</v>
      </c>
      <c r="M169" s="38">
        <f>SUM(M170:M171)</f>
        <v>0</v>
      </c>
      <c r="N169" s="5" t="str">
        <f t="shared" si="119"/>
        <v/>
      </c>
      <c r="O169" s="38">
        <f>SUM(O170:O171)</f>
        <v>0</v>
      </c>
      <c r="P169" s="38">
        <f>SUM(P170:P171)</f>
        <v>0</v>
      </c>
      <c r="Q169" s="5" t="str">
        <f t="shared" si="120"/>
        <v/>
      </c>
    </row>
    <row r="170" spans="1:17">
      <c r="A170" s="26" t="s">
        <v>30</v>
      </c>
      <c r="B170" s="29" t="s">
        <v>18</v>
      </c>
      <c r="C170" s="43"/>
      <c r="D170" s="43"/>
      <c r="E170" s="28" t="str">
        <f t="shared" si="116"/>
        <v/>
      </c>
      <c r="F170" s="43"/>
      <c r="G170" s="43"/>
      <c r="H170" s="28" t="str">
        <f t="shared" si="117"/>
        <v/>
      </c>
      <c r="I170" s="43"/>
      <c r="J170" s="43"/>
      <c r="K170" s="28" t="str">
        <f t="shared" si="118"/>
        <v/>
      </c>
      <c r="L170" s="43"/>
      <c r="M170" s="43"/>
      <c r="N170" s="28" t="str">
        <f t="shared" si="119"/>
        <v/>
      </c>
      <c r="O170" s="43"/>
      <c r="P170" s="43"/>
      <c r="Q170" s="28" t="str">
        <f t="shared" si="120"/>
        <v/>
      </c>
    </row>
    <row r="171" spans="1:17">
      <c r="A171" s="26" t="s">
        <v>31</v>
      </c>
      <c r="B171" s="29" t="s">
        <v>19</v>
      </c>
      <c r="C171" s="43"/>
      <c r="D171" s="43"/>
      <c r="E171" s="28" t="str">
        <f t="shared" si="116"/>
        <v/>
      </c>
      <c r="F171" s="43"/>
      <c r="G171" s="43"/>
      <c r="H171" s="28" t="str">
        <f t="shared" si="117"/>
        <v/>
      </c>
      <c r="I171" s="43"/>
      <c r="J171" s="43"/>
      <c r="K171" s="28" t="str">
        <f t="shared" si="118"/>
        <v/>
      </c>
      <c r="L171" s="43"/>
      <c r="M171" s="43"/>
      <c r="N171" s="28" t="str">
        <f t="shared" si="119"/>
        <v/>
      </c>
      <c r="O171" s="43"/>
      <c r="P171" s="43"/>
      <c r="Q171" s="28" t="str">
        <f t="shared" si="120"/>
        <v/>
      </c>
    </row>
    <row r="172" spans="1:17">
      <c r="A172" s="26" t="s">
        <v>35</v>
      </c>
      <c r="B172" s="29" t="s">
        <v>11</v>
      </c>
      <c r="C172" s="43"/>
      <c r="D172" s="43"/>
      <c r="E172" s="28" t="str">
        <f t="shared" si="116"/>
        <v/>
      </c>
      <c r="F172" s="43"/>
      <c r="G172" s="43"/>
      <c r="H172" s="28" t="str">
        <f t="shared" si="117"/>
        <v/>
      </c>
      <c r="I172" s="43"/>
      <c r="J172" s="43"/>
      <c r="K172" s="28" t="str">
        <f t="shared" si="118"/>
        <v/>
      </c>
      <c r="L172" s="43"/>
      <c r="M172" s="43"/>
      <c r="N172" s="28" t="str">
        <f t="shared" si="119"/>
        <v/>
      </c>
      <c r="O172" s="43"/>
      <c r="P172" s="43"/>
      <c r="Q172" s="28" t="str">
        <f t="shared" si="120"/>
        <v/>
      </c>
    </row>
    <row r="173" spans="1:17">
      <c r="A173" s="26" t="s">
        <v>36</v>
      </c>
      <c r="B173" s="29" t="s">
        <v>12</v>
      </c>
      <c r="C173" s="43"/>
      <c r="D173" s="43"/>
      <c r="E173" s="28" t="str">
        <f t="shared" si="116"/>
        <v/>
      </c>
      <c r="F173" s="43"/>
      <c r="G173" s="43"/>
      <c r="H173" s="28" t="str">
        <f t="shared" si="117"/>
        <v/>
      </c>
      <c r="I173" s="43"/>
      <c r="J173" s="43"/>
      <c r="K173" s="28" t="str">
        <f t="shared" si="118"/>
        <v/>
      </c>
      <c r="L173" s="43"/>
      <c r="M173" s="43"/>
      <c r="N173" s="28" t="str">
        <f t="shared" si="119"/>
        <v/>
      </c>
      <c r="O173" s="43"/>
      <c r="P173" s="43"/>
      <c r="Q173" s="28" t="str">
        <f t="shared" si="120"/>
        <v/>
      </c>
    </row>
    <row r="174" spans="1:17">
      <c r="A174" s="26" t="s">
        <v>37</v>
      </c>
      <c r="B174" s="29" t="s">
        <v>13</v>
      </c>
      <c r="C174" s="43"/>
      <c r="D174" s="43"/>
      <c r="E174" s="28" t="str">
        <f t="shared" si="116"/>
        <v/>
      </c>
      <c r="F174" s="43"/>
      <c r="G174" s="43"/>
      <c r="H174" s="28" t="str">
        <f t="shared" si="117"/>
        <v/>
      </c>
      <c r="I174" s="43"/>
      <c r="J174" s="43"/>
      <c r="K174" s="28" t="str">
        <f t="shared" si="118"/>
        <v/>
      </c>
      <c r="L174" s="43"/>
      <c r="M174" s="43"/>
      <c r="N174" s="28" t="str">
        <f t="shared" si="119"/>
        <v/>
      </c>
      <c r="O174" s="43"/>
      <c r="P174" s="43"/>
      <c r="Q174" s="28" t="str">
        <f t="shared" si="120"/>
        <v/>
      </c>
    </row>
    <row r="175" spans="1:17" ht="24">
      <c r="A175" s="26" t="s">
        <v>38</v>
      </c>
      <c r="B175" s="29" t="s">
        <v>20</v>
      </c>
      <c r="C175" s="43"/>
      <c r="D175" s="43"/>
      <c r="E175" s="28" t="str">
        <f t="shared" si="116"/>
        <v/>
      </c>
      <c r="F175" s="43"/>
      <c r="G175" s="43"/>
      <c r="H175" s="28" t="str">
        <f t="shared" si="117"/>
        <v/>
      </c>
      <c r="I175" s="43"/>
      <c r="J175" s="43"/>
      <c r="K175" s="28" t="str">
        <f t="shared" si="118"/>
        <v/>
      </c>
      <c r="L175" s="43"/>
      <c r="M175" s="43"/>
      <c r="N175" s="28" t="str">
        <f t="shared" si="119"/>
        <v/>
      </c>
      <c r="O175" s="43"/>
      <c r="P175" s="43"/>
      <c r="Q175" s="28" t="str">
        <f t="shared" si="120"/>
        <v/>
      </c>
    </row>
    <row r="176" spans="1:17">
      <c r="A176" s="26" t="s">
        <v>39</v>
      </c>
      <c r="B176" s="29" t="s">
        <v>15</v>
      </c>
      <c r="C176" s="43"/>
      <c r="D176" s="43"/>
      <c r="E176" s="28" t="str">
        <f t="shared" si="116"/>
        <v/>
      </c>
      <c r="F176" s="43"/>
      <c r="G176" s="43"/>
      <c r="H176" s="28" t="str">
        <f t="shared" si="117"/>
        <v/>
      </c>
      <c r="I176" s="43"/>
      <c r="J176" s="43"/>
      <c r="K176" s="28" t="str">
        <f t="shared" si="118"/>
        <v/>
      </c>
      <c r="L176" s="43"/>
      <c r="M176" s="43"/>
      <c r="N176" s="28" t="str">
        <f t="shared" si="119"/>
        <v/>
      </c>
      <c r="O176" s="43"/>
      <c r="P176" s="43"/>
      <c r="Q176" s="28" t="str">
        <f t="shared" si="120"/>
        <v/>
      </c>
    </row>
    <row r="177" spans="1:17">
      <c r="A177" s="8" t="s">
        <v>41</v>
      </c>
      <c r="B177" s="10" t="s">
        <v>21</v>
      </c>
      <c r="C177" s="38">
        <f>SUM(C178:C181)</f>
        <v>0</v>
      </c>
      <c r="D177" s="38">
        <f>SUM(D178:D181)</f>
        <v>11</v>
      </c>
      <c r="E177" s="5" t="str">
        <f t="shared" si="116"/>
        <v/>
      </c>
      <c r="F177" s="38">
        <f>SUM(F178:F181)</f>
        <v>0</v>
      </c>
      <c r="G177" s="38">
        <f>SUM(G178:G181)</f>
        <v>0</v>
      </c>
      <c r="H177" s="5" t="str">
        <f t="shared" si="117"/>
        <v/>
      </c>
      <c r="I177" s="38">
        <f>SUM(I178:I181)</f>
        <v>0</v>
      </c>
      <c r="J177" s="38">
        <f>SUM(J178:J181)</f>
        <v>0</v>
      </c>
      <c r="K177" s="5" t="str">
        <f t="shared" si="118"/>
        <v/>
      </c>
      <c r="L177" s="38">
        <f>SUM(L178:L181)</f>
        <v>0</v>
      </c>
      <c r="M177" s="38">
        <f>SUM(M178:M181)</f>
        <v>0</v>
      </c>
      <c r="N177" s="5" t="str">
        <f t="shared" si="119"/>
        <v/>
      </c>
      <c r="O177" s="38">
        <f>SUM(O178:O181)</f>
        <v>0</v>
      </c>
      <c r="P177" s="38">
        <f>SUM(P178:P181)</f>
        <v>0</v>
      </c>
      <c r="Q177" s="5" t="str">
        <f t="shared" si="120"/>
        <v/>
      </c>
    </row>
    <row r="178" spans="1:17">
      <c r="A178" s="26" t="s">
        <v>40</v>
      </c>
      <c r="B178" s="29" t="s">
        <v>22</v>
      </c>
      <c r="C178" s="43"/>
      <c r="D178" s="43">
        <v>11</v>
      </c>
      <c r="E178" s="28" t="str">
        <f t="shared" si="116"/>
        <v/>
      </c>
      <c r="F178" s="43"/>
      <c r="G178" s="43"/>
      <c r="H178" s="28" t="str">
        <f t="shared" si="117"/>
        <v/>
      </c>
      <c r="I178" s="43"/>
      <c r="J178" s="43"/>
      <c r="K178" s="28" t="str">
        <f t="shared" si="118"/>
        <v/>
      </c>
      <c r="L178" s="43"/>
      <c r="M178" s="43"/>
      <c r="N178" s="28" t="str">
        <f t="shared" si="119"/>
        <v/>
      </c>
      <c r="O178" s="43"/>
      <c r="P178" s="43"/>
      <c r="Q178" s="28" t="str">
        <f t="shared" si="120"/>
        <v/>
      </c>
    </row>
    <row r="179" spans="1:17" ht="24">
      <c r="A179" s="26" t="s">
        <v>42</v>
      </c>
      <c r="B179" s="29" t="s">
        <v>23</v>
      </c>
      <c r="C179" s="43"/>
      <c r="D179" s="43"/>
      <c r="E179" s="28" t="str">
        <f t="shared" si="116"/>
        <v/>
      </c>
      <c r="F179" s="43"/>
      <c r="G179" s="43"/>
      <c r="H179" s="28" t="str">
        <f t="shared" si="117"/>
        <v/>
      </c>
      <c r="I179" s="43"/>
      <c r="J179" s="43"/>
      <c r="K179" s="28" t="str">
        <f t="shared" si="118"/>
        <v/>
      </c>
      <c r="L179" s="43"/>
      <c r="M179" s="43"/>
      <c r="N179" s="28" t="str">
        <f t="shared" si="119"/>
        <v/>
      </c>
      <c r="O179" s="43"/>
      <c r="P179" s="43"/>
      <c r="Q179" s="28" t="str">
        <f t="shared" si="120"/>
        <v/>
      </c>
    </row>
    <row r="180" spans="1:17" ht="24">
      <c r="A180" s="26" t="s">
        <v>43</v>
      </c>
      <c r="B180" s="29" t="s">
        <v>24</v>
      </c>
      <c r="C180" s="43"/>
      <c r="D180" s="43"/>
      <c r="E180" s="28" t="str">
        <f t="shared" si="116"/>
        <v/>
      </c>
      <c r="F180" s="43"/>
      <c r="G180" s="43"/>
      <c r="H180" s="28" t="str">
        <f t="shared" si="117"/>
        <v/>
      </c>
      <c r="I180" s="43"/>
      <c r="J180" s="43"/>
      <c r="K180" s="28" t="str">
        <f t="shared" si="118"/>
        <v/>
      </c>
      <c r="L180" s="43"/>
      <c r="M180" s="43"/>
      <c r="N180" s="28" t="str">
        <f t="shared" si="119"/>
        <v/>
      </c>
      <c r="O180" s="43"/>
      <c r="P180" s="43"/>
      <c r="Q180" s="28" t="str">
        <f t="shared" si="120"/>
        <v/>
      </c>
    </row>
    <row r="181" spans="1:17">
      <c r="A181" s="26" t="s">
        <v>44</v>
      </c>
      <c r="B181" s="29" t="s">
        <v>15</v>
      </c>
      <c r="C181" s="43"/>
      <c r="D181" s="43"/>
      <c r="E181" s="28" t="str">
        <f t="shared" si="116"/>
        <v/>
      </c>
      <c r="F181" s="43"/>
      <c r="G181" s="43"/>
      <c r="H181" s="28" t="str">
        <f t="shared" si="117"/>
        <v/>
      </c>
      <c r="I181" s="43"/>
      <c r="J181" s="43"/>
      <c r="K181" s="28" t="str">
        <f t="shared" si="118"/>
        <v/>
      </c>
      <c r="L181" s="43"/>
      <c r="M181" s="43"/>
      <c r="N181" s="28" t="str">
        <f t="shared" si="119"/>
        <v/>
      </c>
      <c r="O181" s="43"/>
      <c r="P181" s="43"/>
      <c r="Q181" s="28" t="str">
        <f t="shared" si="120"/>
        <v/>
      </c>
    </row>
    <row r="182" spans="1:17" ht="24">
      <c r="A182" s="27" t="s">
        <v>63</v>
      </c>
      <c r="B182" s="31"/>
      <c r="C182" s="42"/>
      <c r="D182" s="42"/>
      <c r="E182" s="33"/>
      <c r="F182" s="42"/>
      <c r="G182" s="42"/>
      <c r="H182" s="33"/>
      <c r="I182" s="42"/>
      <c r="J182" s="42"/>
      <c r="K182" s="33"/>
      <c r="L182" s="42"/>
      <c r="M182" s="42"/>
      <c r="N182" s="33"/>
      <c r="O182" s="42"/>
      <c r="P182" s="42"/>
      <c r="Q182" s="33"/>
    </row>
    <row r="183" spans="1:17">
      <c r="A183" s="7">
        <v>1</v>
      </c>
      <c r="B183" s="10" t="s">
        <v>9</v>
      </c>
      <c r="C183" s="38">
        <f>SUM(C184:C189)</f>
        <v>572</v>
      </c>
      <c r="D183" s="38">
        <f>SUM(D184:D189)</f>
        <v>327</v>
      </c>
      <c r="E183" s="5">
        <f>IF(C183=0,"",(D183-C183)/C183)</f>
        <v>-0.42832167832167833</v>
      </c>
      <c r="F183" s="38">
        <f>SUM(F184:F189)</f>
        <v>110</v>
      </c>
      <c r="G183" s="38">
        <f>SUM(G184:G189)</f>
        <v>93</v>
      </c>
      <c r="H183" s="5">
        <f>IF(F183=0,"",(G183-F183)/F183)</f>
        <v>-0.15454545454545454</v>
      </c>
      <c r="I183" s="38">
        <f>SUM(I184:I189)</f>
        <v>0</v>
      </c>
      <c r="J183" s="38">
        <f>SUM(J184:J189)</f>
        <v>0</v>
      </c>
      <c r="K183" s="5" t="str">
        <f>IF(I183=0,"",(J183-I183)/I183)</f>
        <v/>
      </c>
      <c r="L183" s="38">
        <f>SUM(L184:L189)</f>
        <v>0</v>
      </c>
      <c r="M183" s="38">
        <f>SUM(M184:M189)</f>
        <v>0</v>
      </c>
      <c r="N183" s="5" t="str">
        <f>IF(L183=0,"",(M183-L183)/L183)</f>
        <v/>
      </c>
      <c r="O183" s="38">
        <f>SUM(O184:O189)</f>
        <v>0</v>
      </c>
      <c r="P183" s="38">
        <f>SUM(P184:P189)</f>
        <v>0</v>
      </c>
      <c r="Q183" s="5" t="str">
        <f>IF(O183=0,"",(P183-O183)/O183)</f>
        <v/>
      </c>
    </row>
    <row r="184" spans="1:17">
      <c r="A184" s="26" t="s">
        <v>25</v>
      </c>
      <c r="B184" s="29" t="s">
        <v>10</v>
      </c>
      <c r="C184" s="43">
        <v>0</v>
      </c>
      <c r="D184" s="43">
        <v>0</v>
      </c>
      <c r="E184" s="28" t="str">
        <f t="shared" ref="E184:E203" si="121">IF(C184=0,"",(D184-C184)/C184)</f>
        <v/>
      </c>
      <c r="F184" s="43">
        <v>110</v>
      </c>
      <c r="G184" s="43">
        <v>93</v>
      </c>
      <c r="H184" s="28">
        <f t="shared" ref="H184:H203" si="122">IF(F184=0,"",(G184-F184)/F184)</f>
        <v>-0.15454545454545454</v>
      </c>
      <c r="I184" s="43">
        <v>0</v>
      </c>
      <c r="J184" s="43">
        <v>0</v>
      </c>
      <c r="K184" s="28" t="str">
        <f t="shared" ref="K184:K203" si="123">IF(I184=0,"",(J184-I184)/I184)</f>
        <v/>
      </c>
      <c r="L184" s="43">
        <v>0</v>
      </c>
      <c r="M184" s="43">
        <v>0</v>
      </c>
      <c r="N184" s="28" t="str">
        <f t="shared" ref="N184:N203" si="124">IF(L184=0,"",(M184-L184)/L184)</f>
        <v/>
      </c>
      <c r="O184" s="43">
        <v>0</v>
      </c>
      <c r="P184" s="43">
        <v>0</v>
      </c>
      <c r="Q184" s="28" t="str">
        <f t="shared" ref="Q184:Q203" si="125">IF(O184=0,"",(P184-O184)/O184)</f>
        <v/>
      </c>
    </row>
    <row r="185" spans="1:17">
      <c r="A185" s="26" t="s">
        <v>26</v>
      </c>
      <c r="B185" s="29" t="s">
        <v>11</v>
      </c>
      <c r="C185" s="43">
        <v>49</v>
      </c>
      <c r="D185" s="43">
        <v>36</v>
      </c>
      <c r="E185" s="28">
        <f t="shared" si="121"/>
        <v>-0.26530612244897961</v>
      </c>
      <c r="F185" s="43">
        <v>0</v>
      </c>
      <c r="G185" s="43">
        <v>0</v>
      </c>
      <c r="H185" s="28" t="str">
        <f t="shared" si="122"/>
        <v/>
      </c>
      <c r="I185" s="43">
        <v>0</v>
      </c>
      <c r="J185" s="43">
        <v>0</v>
      </c>
      <c r="K185" s="28" t="str">
        <f t="shared" si="123"/>
        <v/>
      </c>
      <c r="L185" s="43">
        <v>0</v>
      </c>
      <c r="M185" s="43">
        <v>0</v>
      </c>
      <c r="N185" s="28" t="str">
        <f t="shared" si="124"/>
        <v/>
      </c>
      <c r="O185" s="43">
        <v>0</v>
      </c>
      <c r="P185" s="43">
        <v>0</v>
      </c>
      <c r="Q185" s="28" t="str">
        <f t="shared" si="125"/>
        <v/>
      </c>
    </row>
    <row r="186" spans="1:17">
      <c r="A186" s="26" t="s">
        <v>27</v>
      </c>
      <c r="B186" s="29" t="s">
        <v>12</v>
      </c>
      <c r="C186" s="43">
        <v>523</v>
      </c>
      <c r="D186" s="43">
        <v>291</v>
      </c>
      <c r="E186" s="28">
        <f t="shared" si="121"/>
        <v>-0.44359464627151052</v>
      </c>
      <c r="F186" s="43">
        <v>0</v>
      </c>
      <c r="G186" s="43">
        <v>0</v>
      </c>
      <c r="H186" s="28" t="str">
        <f t="shared" si="122"/>
        <v/>
      </c>
      <c r="I186" s="43">
        <v>0</v>
      </c>
      <c r="J186" s="43">
        <v>0</v>
      </c>
      <c r="K186" s="28" t="str">
        <f t="shared" si="123"/>
        <v/>
      </c>
      <c r="L186" s="43">
        <v>0</v>
      </c>
      <c r="M186" s="43">
        <v>0</v>
      </c>
      <c r="N186" s="28" t="str">
        <f t="shared" si="124"/>
        <v/>
      </c>
      <c r="O186" s="43">
        <v>0</v>
      </c>
      <c r="P186" s="43">
        <v>0</v>
      </c>
      <c r="Q186" s="28" t="str">
        <f t="shared" si="125"/>
        <v/>
      </c>
    </row>
    <row r="187" spans="1:17">
      <c r="A187" s="26" t="s">
        <v>28</v>
      </c>
      <c r="B187" s="29" t="s">
        <v>13</v>
      </c>
      <c r="C187" s="43">
        <v>0</v>
      </c>
      <c r="D187" s="43">
        <v>0</v>
      </c>
      <c r="E187" s="28" t="str">
        <f t="shared" si="121"/>
        <v/>
      </c>
      <c r="F187" s="43">
        <v>0</v>
      </c>
      <c r="G187" s="43">
        <v>0</v>
      </c>
      <c r="H187" s="28" t="str">
        <f t="shared" si="122"/>
        <v/>
      </c>
      <c r="I187" s="43">
        <v>0</v>
      </c>
      <c r="J187" s="43">
        <v>0</v>
      </c>
      <c r="K187" s="28" t="str">
        <f t="shared" si="123"/>
        <v/>
      </c>
      <c r="L187" s="43">
        <v>0</v>
      </c>
      <c r="M187" s="43">
        <v>0</v>
      </c>
      <c r="N187" s="28" t="str">
        <f t="shared" si="124"/>
        <v/>
      </c>
      <c r="O187" s="43">
        <v>0</v>
      </c>
      <c r="P187" s="43">
        <v>0</v>
      </c>
      <c r="Q187" s="28" t="str">
        <f t="shared" si="125"/>
        <v/>
      </c>
    </row>
    <row r="188" spans="1:17">
      <c r="A188" s="26" t="s">
        <v>32</v>
      </c>
      <c r="B188" s="29" t="s">
        <v>14</v>
      </c>
      <c r="C188" s="43">
        <v>0</v>
      </c>
      <c r="D188" s="43">
        <v>0</v>
      </c>
      <c r="E188" s="28" t="str">
        <f t="shared" si="121"/>
        <v/>
      </c>
      <c r="F188" s="43">
        <v>0</v>
      </c>
      <c r="G188" s="43">
        <v>0</v>
      </c>
      <c r="H188" s="28" t="str">
        <f t="shared" si="122"/>
        <v/>
      </c>
      <c r="I188" s="43">
        <v>0</v>
      </c>
      <c r="J188" s="43">
        <v>0</v>
      </c>
      <c r="K188" s="28" t="str">
        <f t="shared" si="123"/>
        <v/>
      </c>
      <c r="L188" s="43">
        <v>0</v>
      </c>
      <c r="M188" s="43">
        <v>0</v>
      </c>
      <c r="N188" s="28" t="str">
        <f t="shared" si="124"/>
        <v/>
      </c>
      <c r="O188" s="43">
        <v>0</v>
      </c>
      <c r="P188" s="43">
        <v>0</v>
      </c>
      <c r="Q188" s="28" t="str">
        <f t="shared" si="125"/>
        <v/>
      </c>
    </row>
    <row r="189" spans="1:17">
      <c r="A189" s="26" t="s">
        <v>33</v>
      </c>
      <c r="B189" s="29" t="s">
        <v>15</v>
      </c>
      <c r="C189" s="43">
        <v>0</v>
      </c>
      <c r="D189" s="43">
        <v>0</v>
      </c>
      <c r="E189" s="28" t="str">
        <f t="shared" si="121"/>
        <v/>
      </c>
      <c r="F189" s="43">
        <v>0</v>
      </c>
      <c r="G189" s="43">
        <v>0</v>
      </c>
      <c r="H189" s="28" t="str">
        <f t="shared" si="122"/>
        <v/>
      </c>
      <c r="I189" s="43">
        <v>0</v>
      </c>
      <c r="J189" s="43">
        <v>0</v>
      </c>
      <c r="K189" s="28" t="str">
        <f t="shared" si="123"/>
        <v/>
      </c>
      <c r="L189" s="43">
        <v>0</v>
      </c>
      <c r="M189" s="43">
        <v>0</v>
      </c>
      <c r="N189" s="28" t="str">
        <f t="shared" si="124"/>
        <v/>
      </c>
      <c r="O189" s="43">
        <v>0</v>
      </c>
      <c r="P189" s="43">
        <v>0</v>
      </c>
      <c r="Q189" s="28" t="str">
        <f t="shared" si="125"/>
        <v/>
      </c>
    </row>
    <row r="190" spans="1:17">
      <c r="A190" s="8" t="s">
        <v>34</v>
      </c>
      <c r="B190" s="10" t="s">
        <v>16</v>
      </c>
      <c r="C190" s="38">
        <f>C191+SUM(C194:C198)</f>
        <v>0</v>
      </c>
      <c r="D190" s="38">
        <f>D191+SUM(D194:D198)</f>
        <v>0</v>
      </c>
      <c r="E190" s="5" t="str">
        <f t="shared" si="121"/>
        <v/>
      </c>
      <c r="F190" s="38">
        <f>F191+SUM(F194:F198)</f>
        <v>0</v>
      </c>
      <c r="G190" s="38">
        <f>G191+SUM(G194:G198)</f>
        <v>0</v>
      </c>
      <c r="H190" s="5" t="str">
        <f t="shared" si="122"/>
        <v/>
      </c>
      <c r="I190" s="38">
        <f>I191+SUM(I194:I198)</f>
        <v>0</v>
      </c>
      <c r="J190" s="38">
        <f>J191+SUM(J194:J198)</f>
        <v>0</v>
      </c>
      <c r="K190" s="5" t="str">
        <f t="shared" si="123"/>
        <v/>
      </c>
      <c r="L190" s="38">
        <f>L191+SUM(L194:L198)</f>
        <v>0</v>
      </c>
      <c r="M190" s="38">
        <f>M191+SUM(M194:M198)</f>
        <v>0</v>
      </c>
      <c r="N190" s="5" t="str">
        <f t="shared" si="124"/>
        <v/>
      </c>
      <c r="O190" s="38">
        <f>O191+SUM(O194:O198)</f>
        <v>0</v>
      </c>
      <c r="P190" s="38">
        <f>P191+SUM(P194:P198)</f>
        <v>0</v>
      </c>
      <c r="Q190" s="5" t="str">
        <f t="shared" si="125"/>
        <v/>
      </c>
    </row>
    <row r="191" spans="1:17" ht="24">
      <c r="A191" s="8" t="s">
        <v>29</v>
      </c>
      <c r="B191" s="10" t="s">
        <v>17</v>
      </c>
      <c r="C191" s="38">
        <f>SUM(C192:C193)</f>
        <v>0</v>
      </c>
      <c r="D191" s="38">
        <f>SUM(D192:D193)</f>
        <v>0</v>
      </c>
      <c r="E191" s="5" t="str">
        <f t="shared" si="121"/>
        <v/>
      </c>
      <c r="F191" s="38">
        <f>SUM(F192:F193)</f>
        <v>0</v>
      </c>
      <c r="G191" s="38">
        <f>SUM(G192:G193)</f>
        <v>0</v>
      </c>
      <c r="H191" s="5" t="str">
        <f t="shared" si="122"/>
        <v/>
      </c>
      <c r="I191" s="38">
        <f>SUM(I192:I193)</f>
        <v>0</v>
      </c>
      <c r="J191" s="38">
        <f>SUM(J192:J193)</f>
        <v>0</v>
      </c>
      <c r="K191" s="5" t="str">
        <f t="shared" si="123"/>
        <v/>
      </c>
      <c r="L191" s="38">
        <f>SUM(L192:L193)</f>
        <v>0</v>
      </c>
      <c r="M191" s="38">
        <f>SUM(M192:M193)</f>
        <v>0</v>
      </c>
      <c r="N191" s="5" t="str">
        <f t="shared" si="124"/>
        <v/>
      </c>
      <c r="O191" s="38">
        <f>SUM(O192:O193)</f>
        <v>0</v>
      </c>
      <c r="P191" s="38">
        <f>SUM(P192:P193)</f>
        <v>0</v>
      </c>
      <c r="Q191" s="5" t="str">
        <f t="shared" si="125"/>
        <v/>
      </c>
    </row>
    <row r="192" spans="1:17">
      <c r="A192" s="26" t="s">
        <v>30</v>
      </c>
      <c r="B192" s="29" t="s">
        <v>18</v>
      </c>
      <c r="C192" s="43">
        <v>0</v>
      </c>
      <c r="D192" s="43">
        <v>0</v>
      </c>
      <c r="E192" s="28" t="str">
        <f t="shared" si="121"/>
        <v/>
      </c>
      <c r="F192" s="43">
        <v>0</v>
      </c>
      <c r="G192" s="43">
        <v>0</v>
      </c>
      <c r="H192" s="28" t="str">
        <f t="shared" si="122"/>
        <v/>
      </c>
      <c r="I192" s="43">
        <v>0</v>
      </c>
      <c r="J192" s="43">
        <v>0</v>
      </c>
      <c r="K192" s="28" t="str">
        <f t="shared" si="123"/>
        <v/>
      </c>
      <c r="L192" s="43">
        <v>0</v>
      </c>
      <c r="M192" s="43">
        <v>0</v>
      </c>
      <c r="N192" s="28" t="str">
        <f t="shared" si="124"/>
        <v/>
      </c>
      <c r="O192" s="43">
        <v>0</v>
      </c>
      <c r="P192" s="43">
        <v>0</v>
      </c>
      <c r="Q192" s="28" t="str">
        <f t="shared" si="125"/>
        <v/>
      </c>
    </row>
    <row r="193" spans="1:17">
      <c r="A193" s="26" t="s">
        <v>31</v>
      </c>
      <c r="B193" s="29" t="s">
        <v>19</v>
      </c>
      <c r="C193" s="43">
        <v>0</v>
      </c>
      <c r="D193" s="43">
        <v>0</v>
      </c>
      <c r="E193" s="28" t="str">
        <f t="shared" si="121"/>
        <v/>
      </c>
      <c r="F193" s="43">
        <v>0</v>
      </c>
      <c r="G193" s="43">
        <v>0</v>
      </c>
      <c r="H193" s="28" t="str">
        <f t="shared" si="122"/>
        <v/>
      </c>
      <c r="I193" s="43">
        <v>0</v>
      </c>
      <c r="J193" s="43">
        <v>0</v>
      </c>
      <c r="K193" s="28" t="str">
        <f t="shared" si="123"/>
        <v/>
      </c>
      <c r="L193" s="43">
        <v>0</v>
      </c>
      <c r="M193" s="43">
        <v>0</v>
      </c>
      <c r="N193" s="28" t="str">
        <f t="shared" si="124"/>
        <v/>
      </c>
      <c r="O193" s="43">
        <v>0</v>
      </c>
      <c r="P193" s="43">
        <v>0</v>
      </c>
      <c r="Q193" s="28" t="str">
        <f t="shared" si="125"/>
        <v/>
      </c>
    </row>
    <row r="194" spans="1:17">
      <c r="A194" s="26" t="s">
        <v>35</v>
      </c>
      <c r="B194" s="29" t="s">
        <v>11</v>
      </c>
      <c r="C194" s="43">
        <v>0</v>
      </c>
      <c r="D194" s="43">
        <v>0</v>
      </c>
      <c r="E194" s="28" t="str">
        <f t="shared" si="121"/>
        <v/>
      </c>
      <c r="F194" s="43">
        <v>0</v>
      </c>
      <c r="G194" s="43">
        <v>0</v>
      </c>
      <c r="H194" s="28" t="str">
        <f t="shared" si="122"/>
        <v/>
      </c>
      <c r="I194" s="43">
        <v>0</v>
      </c>
      <c r="J194" s="43">
        <v>0</v>
      </c>
      <c r="K194" s="28" t="str">
        <f t="shared" si="123"/>
        <v/>
      </c>
      <c r="L194" s="43">
        <v>0</v>
      </c>
      <c r="M194" s="43">
        <v>0</v>
      </c>
      <c r="N194" s="28" t="str">
        <f t="shared" si="124"/>
        <v/>
      </c>
      <c r="O194" s="43">
        <v>0</v>
      </c>
      <c r="P194" s="43">
        <v>0</v>
      </c>
      <c r="Q194" s="28" t="str">
        <f t="shared" si="125"/>
        <v/>
      </c>
    </row>
    <row r="195" spans="1:17">
      <c r="A195" s="26" t="s">
        <v>36</v>
      </c>
      <c r="B195" s="29" t="s">
        <v>12</v>
      </c>
      <c r="C195" s="43">
        <v>0</v>
      </c>
      <c r="D195" s="43">
        <v>0</v>
      </c>
      <c r="E195" s="28" t="str">
        <f t="shared" si="121"/>
        <v/>
      </c>
      <c r="F195" s="43">
        <v>0</v>
      </c>
      <c r="G195" s="43">
        <v>0</v>
      </c>
      <c r="H195" s="28" t="str">
        <f t="shared" si="122"/>
        <v/>
      </c>
      <c r="I195" s="43">
        <v>0</v>
      </c>
      <c r="J195" s="43">
        <v>0</v>
      </c>
      <c r="K195" s="28" t="str">
        <f t="shared" si="123"/>
        <v/>
      </c>
      <c r="L195" s="43">
        <v>0</v>
      </c>
      <c r="M195" s="43">
        <v>0</v>
      </c>
      <c r="N195" s="28" t="str">
        <f t="shared" si="124"/>
        <v/>
      </c>
      <c r="O195" s="43">
        <v>0</v>
      </c>
      <c r="P195" s="43">
        <v>0</v>
      </c>
      <c r="Q195" s="28" t="str">
        <f t="shared" si="125"/>
        <v/>
      </c>
    </row>
    <row r="196" spans="1:17">
      <c r="A196" s="26" t="s">
        <v>37</v>
      </c>
      <c r="B196" s="29" t="s">
        <v>13</v>
      </c>
      <c r="C196" s="43">
        <v>0</v>
      </c>
      <c r="D196" s="43">
        <v>0</v>
      </c>
      <c r="E196" s="28" t="str">
        <f t="shared" si="121"/>
        <v/>
      </c>
      <c r="F196" s="43">
        <v>0</v>
      </c>
      <c r="G196" s="43">
        <v>0</v>
      </c>
      <c r="H196" s="28" t="str">
        <f t="shared" si="122"/>
        <v/>
      </c>
      <c r="I196" s="43">
        <v>0</v>
      </c>
      <c r="J196" s="43">
        <v>0</v>
      </c>
      <c r="K196" s="28" t="str">
        <f t="shared" si="123"/>
        <v/>
      </c>
      <c r="L196" s="43">
        <v>0</v>
      </c>
      <c r="M196" s="43">
        <v>0</v>
      </c>
      <c r="N196" s="28" t="str">
        <f t="shared" si="124"/>
        <v/>
      </c>
      <c r="O196" s="43"/>
      <c r="P196" s="43">
        <v>0</v>
      </c>
      <c r="Q196" s="28" t="str">
        <f t="shared" si="125"/>
        <v/>
      </c>
    </row>
    <row r="197" spans="1:17" ht="24">
      <c r="A197" s="26" t="s">
        <v>38</v>
      </c>
      <c r="B197" s="29" t="s">
        <v>20</v>
      </c>
      <c r="C197" s="43">
        <v>0</v>
      </c>
      <c r="D197" s="43">
        <v>0</v>
      </c>
      <c r="E197" s="28" t="str">
        <f t="shared" si="121"/>
        <v/>
      </c>
      <c r="F197" s="43">
        <v>0</v>
      </c>
      <c r="G197" s="43">
        <v>0</v>
      </c>
      <c r="H197" s="28" t="str">
        <f t="shared" si="122"/>
        <v/>
      </c>
      <c r="I197" s="43">
        <v>0</v>
      </c>
      <c r="J197" s="43">
        <v>0</v>
      </c>
      <c r="K197" s="28" t="str">
        <f t="shared" si="123"/>
        <v/>
      </c>
      <c r="L197" s="43">
        <v>0</v>
      </c>
      <c r="M197" s="43">
        <v>0</v>
      </c>
      <c r="N197" s="28" t="str">
        <f t="shared" si="124"/>
        <v/>
      </c>
      <c r="O197" s="43">
        <v>0</v>
      </c>
      <c r="P197" s="43">
        <v>0</v>
      </c>
      <c r="Q197" s="28" t="str">
        <f t="shared" si="125"/>
        <v/>
      </c>
    </row>
    <row r="198" spans="1:17">
      <c r="A198" s="26" t="s">
        <v>39</v>
      </c>
      <c r="B198" s="29" t="s">
        <v>15</v>
      </c>
      <c r="C198" s="43">
        <v>0</v>
      </c>
      <c r="D198" s="43">
        <v>0</v>
      </c>
      <c r="E198" s="28" t="str">
        <f t="shared" si="121"/>
        <v/>
      </c>
      <c r="F198" s="43">
        <v>0</v>
      </c>
      <c r="G198" s="43">
        <v>0</v>
      </c>
      <c r="H198" s="28" t="str">
        <f t="shared" si="122"/>
        <v/>
      </c>
      <c r="I198" s="43">
        <v>0</v>
      </c>
      <c r="J198" s="43">
        <v>0</v>
      </c>
      <c r="K198" s="28" t="str">
        <f t="shared" si="123"/>
        <v/>
      </c>
      <c r="L198" s="43">
        <v>0</v>
      </c>
      <c r="M198" s="43">
        <v>0</v>
      </c>
      <c r="N198" s="28" t="str">
        <f t="shared" si="124"/>
        <v/>
      </c>
      <c r="O198" s="43">
        <v>0</v>
      </c>
      <c r="P198" s="43">
        <v>0</v>
      </c>
      <c r="Q198" s="28" t="str">
        <f t="shared" si="125"/>
        <v/>
      </c>
    </row>
    <row r="199" spans="1:17">
      <c r="A199" s="8" t="s">
        <v>41</v>
      </c>
      <c r="B199" s="10" t="s">
        <v>21</v>
      </c>
      <c r="C199" s="38">
        <f>SUM(C200:C203)</f>
        <v>572</v>
      </c>
      <c r="D199" s="38">
        <f>SUM(D200:D203)</f>
        <v>327</v>
      </c>
      <c r="E199" s="5">
        <f t="shared" si="121"/>
        <v>-0.42832167832167833</v>
      </c>
      <c r="F199" s="38">
        <f>SUM(F200:F203)</f>
        <v>0</v>
      </c>
      <c r="G199" s="38">
        <f>SUM(G200:G203)</f>
        <v>0</v>
      </c>
      <c r="H199" s="5" t="str">
        <f t="shared" si="122"/>
        <v/>
      </c>
      <c r="I199" s="38">
        <f>SUM(I200:I203)</f>
        <v>0</v>
      </c>
      <c r="J199" s="38">
        <f>SUM(J200:J203)</f>
        <v>0</v>
      </c>
      <c r="K199" s="5" t="str">
        <f t="shared" si="123"/>
        <v/>
      </c>
      <c r="L199" s="38">
        <f>SUM(L200:L203)</f>
        <v>0</v>
      </c>
      <c r="M199" s="38">
        <f>SUM(M200:M203)</f>
        <v>0</v>
      </c>
      <c r="N199" s="5" t="str">
        <f t="shared" si="124"/>
        <v/>
      </c>
      <c r="O199" s="38">
        <f>SUM(O200:O203)</f>
        <v>0</v>
      </c>
      <c r="P199" s="38">
        <f>SUM(P200:P203)</f>
        <v>0</v>
      </c>
      <c r="Q199" s="5" t="str">
        <f t="shared" si="125"/>
        <v/>
      </c>
    </row>
    <row r="200" spans="1:17">
      <c r="A200" s="26" t="s">
        <v>40</v>
      </c>
      <c r="B200" s="29" t="s">
        <v>22</v>
      </c>
      <c r="C200" s="43">
        <v>49</v>
      </c>
      <c r="D200" s="43">
        <v>36</v>
      </c>
      <c r="E200" s="28">
        <f t="shared" si="121"/>
        <v>-0.26530612244897961</v>
      </c>
      <c r="F200" s="43">
        <v>0</v>
      </c>
      <c r="G200" s="43">
        <v>0</v>
      </c>
      <c r="H200" s="28" t="str">
        <f t="shared" si="122"/>
        <v/>
      </c>
      <c r="I200" s="43">
        <v>0</v>
      </c>
      <c r="J200" s="43">
        <v>0</v>
      </c>
      <c r="K200" s="28" t="str">
        <f t="shared" si="123"/>
        <v/>
      </c>
      <c r="L200" s="43">
        <v>0</v>
      </c>
      <c r="M200" s="43">
        <v>0</v>
      </c>
      <c r="N200" s="28" t="str">
        <f t="shared" si="124"/>
        <v/>
      </c>
      <c r="O200" s="43">
        <v>0</v>
      </c>
      <c r="P200" s="43">
        <v>0</v>
      </c>
      <c r="Q200" s="28" t="str">
        <f t="shared" si="125"/>
        <v/>
      </c>
    </row>
    <row r="201" spans="1:17" ht="24">
      <c r="A201" s="26" t="s">
        <v>42</v>
      </c>
      <c r="B201" s="29" t="s">
        <v>23</v>
      </c>
      <c r="C201" s="43">
        <v>0</v>
      </c>
      <c r="D201" s="43">
        <v>0</v>
      </c>
      <c r="E201" s="28" t="str">
        <f t="shared" si="121"/>
        <v/>
      </c>
      <c r="F201" s="43">
        <v>0</v>
      </c>
      <c r="G201" s="43">
        <v>0</v>
      </c>
      <c r="H201" s="28" t="str">
        <f t="shared" si="122"/>
        <v/>
      </c>
      <c r="I201" s="43">
        <v>0</v>
      </c>
      <c r="J201" s="43">
        <v>0</v>
      </c>
      <c r="K201" s="28" t="str">
        <f t="shared" si="123"/>
        <v/>
      </c>
      <c r="L201" s="43">
        <v>0</v>
      </c>
      <c r="M201" s="43">
        <v>0</v>
      </c>
      <c r="N201" s="28" t="str">
        <f t="shared" si="124"/>
        <v/>
      </c>
      <c r="O201" s="43">
        <v>0</v>
      </c>
      <c r="P201" s="43">
        <v>0</v>
      </c>
      <c r="Q201" s="28" t="str">
        <f t="shared" si="125"/>
        <v/>
      </c>
    </row>
    <row r="202" spans="1:17" ht="24">
      <c r="A202" s="26" t="s">
        <v>43</v>
      </c>
      <c r="B202" s="29" t="s">
        <v>24</v>
      </c>
      <c r="C202" s="43">
        <v>523</v>
      </c>
      <c r="D202" s="43">
        <v>291</v>
      </c>
      <c r="E202" s="28">
        <f t="shared" si="121"/>
        <v>-0.44359464627151052</v>
      </c>
      <c r="F202" s="43">
        <v>0</v>
      </c>
      <c r="G202" s="43">
        <v>0</v>
      </c>
      <c r="H202" s="28" t="str">
        <f t="shared" si="122"/>
        <v/>
      </c>
      <c r="I202" s="43">
        <v>0</v>
      </c>
      <c r="J202" s="43">
        <v>0</v>
      </c>
      <c r="K202" s="28" t="str">
        <f t="shared" si="123"/>
        <v/>
      </c>
      <c r="L202" s="43">
        <v>0</v>
      </c>
      <c r="M202" s="43">
        <v>0</v>
      </c>
      <c r="N202" s="28" t="str">
        <f t="shared" si="124"/>
        <v/>
      </c>
      <c r="O202" s="43">
        <v>0</v>
      </c>
      <c r="P202" s="43">
        <v>0</v>
      </c>
      <c r="Q202" s="28" t="str">
        <f t="shared" si="125"/>
        <v/>
      </c>
    </row>
    <row r="203" spans="1:17">
      <c r="A203" s="26" t="s">
        <v>44</v>
      </c>
      <c r="B203" s="29" t="s">
        <v>15</v>
      </c>
      <c r="C203" s="43">
        <v>0</v>
      </c>
      <c r="D203" s="43">
        <v>0</v>
      </c>
      <c r="E203" s="28" t="str">
        <f t="shared" si="121"/>
        <v/>
      </c>
      <c r="F203" s="43">
        <v>0</v>
      </c>
      <c r="G203" s="43">
        <v>0</v>
      </c>
      <c r="H203" s="28" t="str">
        <f t="shared" si="122"/>
        <v/>
      </c>
      <c r="I203" s="43">
        <v>0</v>
      </c>
      <c r="J203" s="43">
        <v>0</v>
      </c>
      <c r="K203" s="28" t="str">
        <f t="shared" si="123"/>
        <v/>
      </c>
      <c r="L203" s="43">
        <v>0</v>
      </c>
      <c r="M203" s="43">
        <v>0</v>
      </c>
      <c r="N203" s="28" t="str">
        <f t="shared" si="124"/>
        <v/>
      </c>
      <c r="O203" s="43">
        <v>0</v>
      </c>
      <c r="P203" s="43">
        <v>0</v>
      </c>
      <c r="Q203" s="28" t="str">
        <f t="shared" si="125"/>
        <v/>
      </c>
    </row>
    <row r="204" spans="1:17" ht="24">
      <c r="A204" s="27" t="s">
        <v>62</v>
      </c>
      <c r="B204" s="31"/>
      <c r="C204" s="42"/>
      <c r="D204" s="42"/>
      <c r="E204" s="33"/>
      <c r="F204" s="42"/>
      <c r="G204" s="42"/>
      <c r="H204" s="33"/>
      <c r="I204" s="42"/>
      <c r="J204" s="42"/>
      <c r="K204" s="33"/>
      <c r="L204" s="42"/>
      <c r="M204" s="42"/>
      <c r="N204" s="33"/>
      <c r="O204" s="42"/>
      <c r="P204" s="42"/>
      <c r="Q204" s="33"/>
    </row>
    <row r="205" spans="1:17">
      <c r="A205" s="7">
        <v>1</v>
      </c>
      <c r="B205" s="10" t="s">
        <v>9</v>
      </c>
      <c r="C205" s="38">
        <f>SUM(C206:C211)</f>
        <v>135</v>
      </c>
      <c r="D205" s="38">
        <f>SUM(D206:D211)</f>
        <v>242</v>
      </c>
      <c r="E205" s="5">
        <f>IF(C205=0,"",(D205-C205)/C205)</f>
        <v>0.79259259259259263</v>
      </c>
      <c r="F205" s="38">
        <f>SUM(F206:F211)</f>
        <v>390</v>
      </c>
      <c r="G205" s="38">
        <f>SUM(G206:G211)</f>
        <v>226</v>
      </c>
      <c r="H205" s="5">
        <f>IF(F205=0,"",(G205-F205)/F205)</f>
        <v>-0.42051282051282052</v>
      </c>
      <c r="I205" s="38">
        <f>SUM(I206:I211)</f>
        <v>0</v>
      </c>
      <c r="J205" s="38">
        <f>SUM(J206:J211)</f>
        <v>0</v>
      </c>
      <c r="K205" s="5" t="str">
        <f>IF(I205=0,"",(J205-I205)/I205)</f>
        <v/>
      </c>
      <c r="L205" s="38">
        <f>SUM(L206:L211)</f>
        <v>0</v>
      </c>
      <c r="M205" s="38">
        <f>SUM(M206:M211)</f>
        <v>0</v>
      </c>
      <c r="N205" s="5" t="str">
        <f>IF(L205=0,"",(M205-L205)/L205)</f>
        <v/>
      </c>
      <c r="O205" s="38">
        <f>SUM(O206:O211)</f>
        <v>0</v>
      </c>
      <c r="P205" s="38">
        <f>SUM(P206:P211)</f>
        <v>0</v>
      </c>
      <c r="Q205" s="5" t="str">
        <f>IF(O205=0,"",(P205-O205)/O205)</f>
        <v/>
      </c>
    </row>
    <row r="206" spans="1:17">
      <c r="A206" s="26" t="s">
        <v>25</v>
      </c>
      <c r="B206" s="29" t="s">
        <v>10</v>
      </c>
      <c r="C206" s="43"/>
      <c r="D206" s="43"/>
      <c r="E206" s="28" t="str">
        <f t="shared" ref="E206:E225" si="126">IF(C206=0,"",(D206-C206)/C206)</f>
        <v/>
      </c>
      <c r="F206" s="43">
        <v>390</v>
      </c>
      <c r="G206" s="43">
        <v>226</v>
      </c>
      <c r="H206" s="28">
        <f t="shared" ref="H206:H225" si="127">IF(F206=0,"",(G206-F206)/F206)</f>
        <v>-0.42051282051282052</v>
      </c>
      <c r="I206" s="43"/>
      <c r="J206" s="43"/>
      <c r="K206" s="28" t="str">
        <f t="shared" ref="K206:K225" si="128">IF(I206=0,"",(J206-I206)/I206)</f>
        <v/>
      </c>
      <c r="L206" s="43"/>
      <c r="M206" s="43"/>
      <c r="N206" s="28" t="str">
        <f t="shared" ref="N206:N225" si="129">IF(L206=0,"",(M206-L206)/L206)</f>
        <v/>
      </c>
      <c r="O206" s="43"/>
      <c r="P206" s="43"/>
      <c r="Q206" s="28" t="str">
        <f t="shared" ref="Q206:Q225" si="130">IF(O206=0,"",(P206-O206)/O206)</f>
        <v/>
      </c>
    </row>
    <row r="207" spans="1:17">
      <c r="A207" s="26" t="s">
        <v>26</v>
      </c>
      <c r="B207" s="29" t="s">
        <v>11</v>
      </c>
      <c r="C207" s="43">
        <v>29</v>
      </c>
      <c r="D207" s="43">
        <v>14</v>
      </c>
      <c r="E207" s="28">
        <f t="shared" si="126"/>
        <v>-0.51724137931034486</v>
      </c>
      <c r="F207" s="43"/>
      <c r="G207" s="43"/>
      <c r="H207" s="28" t="str">
        <f t="shared" si="127"/>
        <v/>
      </c>
      <c r="I207" s="43"/>
      <c r="J207" s="43"/>
      <c r="K207" s="28" t="str">
        <f t="shared" si="128"/>
        <v/>
      </c>
      <c r="L207" s="43"/>
      <c r="M207" s="43"/>
      <c r="N207" s="28" t="str">
        <f t="shared" si="129"/>
        <v/>
      </c>
      <c r="O207" s="43"/>
      <c r="P207" s="43"/>
      <c r="Q207" s="28" t="str">
        <f t="shared" si="130"/>
        <v/>
      </c>
    </row>
    <row r="208" spans="1:17">
      <c r="A208" s="26" t="s">
        <v>27</v>
      </c>
      <c r="B208" s="29" t="s">
        <v>12</v>
      </c>
      <c r="C208" s="43">
        <v>105</v>
      </c>
      <c r="D208" s="43">
        <v>228</v>
      </c>
      <c r="E208" s="28">
        <f t="shared" si="126"/>
        <v>1.1714285714285715</v>
      </c>
      <c r="F208" s="43"/>
      <c r="G208" s="43"/>
      <c r="H208" s="28" t="str">
        <f t="shared" si="127"/>
        <v/>
      </c>
      <c r="I208" s="43"/>
      <c r="J208" s="43"/>
      <c r="K208" s="28" t="str">
        <f t="shared" si="128"/>
        <v/>
      </c>
      <c r="L208" s="43"/>
      <c r="M208" s="43"/>
      <c r="N208" s="28" t="str">
        <f t="shared" si="129"/>
        <v/>
      </c>
      <c r="O208" s="43"/>
      <c r="P208" s="43"/>
      <c r="Q208" s="28" t="str">
        <f t="shared" si="130"/>
        <v/>
      </c>
    </row>
    <row r="209" spans="1:17">
      <c r="A209" s="26" t="s">
        <v>28</v>
      </c>
      <c r="B209" s="29" t="s">
        <v>13</v>
      </c>
      <c r="C209" s="43"/>
      <c r="D209" s="43"/>
      <c r="E209" s="28" t="str">
        <f t="shared" si="126"/>
        <v/>
      </c>
      <c r="F209" s="43"/>
      <c r="G209" s="43"/>
      <c r="H209" s="28" t="str">
        <f t="shared" si="127"/>
        <v/>
      </c>
      <c r="I209" s="43"/>
      <c r="J209" s="43"/>
      <c r="K209" s="28" t="str">
        <f t="shared" si="128"/>
        <v/>
      </c>
      <c r="L209" s="43"/>
      <c r="M209" s="43"/>
      <c r="N209" s="28" t="str">
        <f t="shared" si="129"/>
        <v/>
      </c>
      <c r="O209" s="43"/>
      <c r="P209" s="43"/>
      <c r="Q209" s="28" t="str">
        <f t="shared" si="130"/>
        <v/>
      </c>
    </row>
    <row r="210" spans="1:17">
      <c r="A210" s="26" t="s">
        <v>32</v>
      </c>
      <c r="B210" s="29" t="s">
        <v>14</v>
      </c>
      <c r="C210" s="43">
        <v>1</v>
      </c>
      <c r="D210" s="43"/>
      <c r="E210" s="28">
        <f t="shared" si="126"/>
        <v>-1</v>
      </c>
      <c r="F210" s="43"/>
      <c r="G210" s="43"/>
      <c r="H210" s="28" t="str">
        <f t="shared" si="127"/>
        <v/>
      </c>
      <c r="I210" s="43"/>
      <c r="J210" s="43"/>
      <c r="K210" s="28" t="str">
        <f t="shared" si="128"/>
        <v/>
      </c>
      <c r="L210" s="43"/>
      <c r="M210" s="43"/>
      <c r="N210" s="28" t="str">
        <f t="shared" si="129"/>
        <v/>
      </c>
      <c r="O210" s="43"/>
      <c r="P210" s="43"/>
      <c r="Q210" s="28" t="str">
        <f t="shared" si="130"/>
        <v/>
      </c>
    </row>
    <row r="211" spans="1:17">
      <c r="A211" s="26" t="s">
        <v>33</v>
      </c>
      <c r="B211" s="29" t="s">
        <v>15</v>
      </c>
      <c r="C211" s="43"/>
      <c r="D211" s="43"/>
      <c r="E211" s="28" t="str">
        <f t="shared" si="126"/>
        <v/>
      </c>
      <c r="F211" s="43"/>
      <c r="G211" s="43"/>
      <c r="H211" s="28" t="str">
        <f t="shared" si="127"/>
        <v/>
      </c>
      <c r="I211" s="43"/>
      <c r="J211" s="43"/>
      <c r="K211" s="28" t="str">
        <f t="shared" si="128"/>
        <v/>
      </c>
      <c r="L211" s="43"/>
      <c r="M211" s="43"/>
      <c r="N211" s="28" t="str">
        <f t="shared" si="129"/>
        <v/>
      </c>
      <c r="O211" s="43"/>
      <c r="P211" s="43"/>
      <c r="Q211" s="28" t="str">
        <f t="shared" si="130"/>
        <v/>
      </c>
    </row>
    <row r="212" spans="1:17">
      <c r="A212" s="8" t="s">
        <v>34</v>
      </c>
      <c r="B212" s="10" t="s">
        <v>16</v>
      </c>
      <c r="C212" s="38">
        <f>C213+SUM(C216:C220)</f>
        <v>0</v>
      </c>
      <c r="D212" s="38">
        <f>D213+SUM(D216:D220)</f>
        <v>0</v>
      </c>
      <c r="E212" s="5" t="str">
        <f t="shared" si="126"/>
        <v/>
      </c>
      <c r="F212" s="38">
        <f>F213+SUM(F216:F220)</f>
        <v>0</v>
      </c>
      <c r="G212" s="38">
        <f>G213+SUM(G216:G220)</f>
        <v>0</v>
      </c>
      <c r="H212" s="5" t="str">
        <f t="shared" si="127"/>
        <v/>
      </c>
      <c r="I212" s="38">
        <f>I213+SUM(I216:I220)</f>
        <v>0</v>
      </c>
      <c r="J212" s="38">
        <f>J213+SUM(J216:J220)</f>
        <v>0</v>
      </c>
      <c r="K212" s="5" t="str">
        <f t="shared" si="128"/>
        <v/>
      </c>
      <c r="L212" s="38">
        <f>L213+SUM(L216:L220)</f>
        <v>0</v>
      </c>
      <c r="M212" s="38">
        <f>M213+SUM(M216:M220)</f>
        <v>0</v>
      </c>
      <c r="N212" s="5" t="str">
        <f t="shared" si="129"/>
        <v/>
      </c>
      <c r="O212" s="38">
        <f>O213+SUM(O216:O220)</f>
        <v>0</v>
      </c>
      <c r="P212" s="38">
        <f>P213+SUM(P216:P220)</f>
        <v>0</v>
      </c>
      <c r="Q212" s="5" t="str">
        <f t="shared" si="130"/>
        <v/>
      </c>
    </row>
    <row r="213" spans="1:17" ht="24">
      <c r="A213" s="8" t="s">
        <v>29</v>
      </c>
      <c r="B213" s="10" t="s">
        <v>17</v>
      </c>
      <c r="C213" s="38">
        <f>SUM(C214:C215)</f>
        <v>0</v>
      </c>
      <c r="D213" s="38">
        <f>SUM(D214:D215)</f>
        <v>0</v>
      </c>
      <c r="E213" s="5" t="str">
        <f t="shared" si="126"/>
        <v/>
      </c>
      <c r="F213" s="38">
        <f>SUM(F214:F215)</f>
        <v>0</v>
      </c>
      <c r="G213" s="38">
        <f>SUM(G214:G215)</f>
        <v>0</v>
      </c>
      <c r="H213" s="5" t="str">
        <f t="shared" si="127"/>
        <v/>
      </c>
      <c r="I213" s="38">
        <f>SUM(I214:I215)</f>
        <v>0</v>
      </c>
      <c r="J213" s="38">
        <f>SUM(J214:J215)</f>
        <v>0</v>
      </c>
      <c r="K213" s="5" t="str">
        <f t="shared" si="128"/>
        <v/>
      </c>
      <c r="L213" s="38">
        <f>SUM(L214:L215)</f>
        <v>0</v>
      </c>
      <c r="M213" s="38">
        <f>SUM(M214:M215)</f>
        <v>0</v>
      </c>
      <c r="N213" s="5" t="str">
        <f t="shared" si="129"/>
        <v/>
      </c>
      <c r="O213" s="38">
        <f>SUM(O214:O215)</f>
        <v>0</v>
      </c>
      <c r="P213" s="38">
        <f>SUM(P214:P215)</f>
        <v>0</v>
      </c>
      <c r="Q213" s="5" t="str">
        <f t="shared" si="130"/>
        <v/>
      </c>
    </row>
    <row r="214" spans="1:17">
      <c r="A214" s="26" t="s">
        <v>30</v>
      </c>
      <c r="B214" s="29" t="s">
        <v>18</v>
      </c>
      <c r="C214" s="43"/>
      <c r="D214" s="43"/>
      <c r="E214" s="28" t="str">
        <f t="shared" si="126"/>
        <v/>
      </c>
      <c r="F214" s="43"/>
      <c r="G214" s="43"/>
      <c r="H214" s="28" t="str">
        <f t="shared" si="127"/>
        <v/>
      </c>
      <c r="I214" s="43"/>
      <c r="J214" s="43"/>
      <c r="K214" s="28" t="str">
        <f t="shared" si="128"/>
        <v/>
      </c>
      <c r="L214" s="43"/>
      <c r="M214" s="43"/>
      <c r="N214" s="28" t="str">
        <f t="shared" si="129"/>
        <v/>
      </c>
      <c r="O214" s="43"/>
      <c r="P214" s="43"/>
      <c r="Q214" s="28" t="str">
        <f t="shared" si="130"/>
        <v/>
      </c>
    </row>
    <row r="215" spans="1:17">
      <c r="A215" s="26" t="s">
        <v>31</v>
      </c>
      <c r="B215" s="29" t="s">
        <v>19</v>
      </c>
      <c r="C215" s="43"/>
      <c r="D215" s="43"/>
      <c r="E215" s="28" t="str">
        <f t="shared" si="126"/>
        <v/>
      </c>
      <c r="F215" s="43"/>
      <c r="G215" s="43"/>
      <c r="H215" s="28" t="str">
        <f t="shared" si="127"/>
        <v/>
      </c>
      <c r="I215" s="43"/>
      <c r="J215" s="43"/>
      <c r="K215" s="28" t="str">
        <f t="shared" si="128"/>
        <v/>
      </c>
      <c r="L215" s="43"/>
      <c r="M215" s="43"/>
      <c r="N215" s="28" t="str">
        <f t="shared" si="129"/>
        <v/>
      </c>
      <c r="O215" s="43"/>
      <c r="P215" s="43"/>
      <c r="Q215" s="28" t="str">
        <f t="shared" si="130"/>
        <v/>
      </c>
    </row>
    <row r="216" spans="1:17">
      <c r="A216" s="26" t="s">
        <v>35</v>
      </c>
      <c r="B216" s="29" t="s">
        <v>11</v>
      </c>
      <c r="C216" s="43"/>
      <c r="D216" s="43"/>
      <c r="E216" s="28" t="str">
        <f t="shared" si="126"/>
        <v/>
      </c>
      <c r="F216" s="43"/>
      <c r="G216" s="43"/>
      <c r="H216" s="28" t="str">
        <f t="shared" si="127"/>
        <v/>
      </c>
      <c r="I216" s="43"/>
      <c r="J216" s="43"/>
      <c r="K216" s="28" t="str">
        <f t="shared" si="128"/>
        <v/>
      </c>
      <c r="L216" s="43"/>
      <c r="M216" s="43"/>
      <c r="N216" s="28" t="str">
        <f t="shared" si="129"/>
        <v/>
      </c>
      <c r="O216" s="43"/>
      <c r="P216" s="43"/>
      <c r="Q216" s="28" t="str">
        <f t="shared" si="130"/>
        <v/>
      </c>
    </row>
    <row r="217" spans="1:17">
      <c r="A217" s="26" t="s">
        <v>36</v>
      </c>
      <c r="B217" s="29" t="s">
        <v>12</v>
      </c>
      <c r="C217" s="43"/>
      <c r="D217" s="43"/>
      <c r="E217" s="28" t="str">
        <f t="shared" si="126"/>
        <v/>
      </c>
      <c r="F217" s="43"/>
      <c r="G217" s="43"/>
      <c r="H217" s="28" t="str">
        <f t="shared" si="127"/>
        <v/>
      </c>
      <c r="I217" s="43"/>
      <c r="J217" s="43"/>
      <c r="K217" s="28" t="str">
        <f t="shared" si="128"/>
        <v/>
      </c>
      <c r="L217" s="43"/>
      <c r="M217" s="43"/>
      <c r="N217" s="28" t="str">
        <f t="shared" si="129"/>
        <v/>
      </c>
      <c r="O217" s="43"/>
      <c r="P217" s="43"/>
      <c r="Q217" s="28" t="str">
        <f t="shared" si="130"/>
        <v/>
      </c>
    </row>
    <row r="218" spans="1:17">
      <c r="A218" s="26" t="s">
        <v>37</v>
      </c>
      <c r="B218" s="29" t="s">
        <v>13</v>
      </c>
      <c r="C218" s="43"/>
      <c r="D218" s="43"/>
      <c r="E218" s="28" t="str">
        <f t="shared" si="126"/>
        <v/>
      </c>
      <c r="F218" s="43"/>
      <c r="G218" s="43"/>
      <c r="H218" s="28" t="str">
        <f t="shared" si="127"/>
        <v/>
      </c>
      <c r="I218" s="43"/>
      <c r="J218" s="43"/>
      <c r="K218" s="28" t="str">
        <f t="shared" si="128"/>
        <v/>
      </c>
      <c r="L218" s="43"/>
      <c r="M218" s="43"/>
      <c r="N218" s="28" t="str">
        <f t="shared" si="129"/>
        <v/>
      </c>
      <c r="O218" s="43"/>
      <c r="P218" s="43"/>
      <c r="Q218" s="28" t="str">
        <f t="shared" si="130"/>
        <v/>
      </c>
    </row>
    <row r="219" spans="1:17" ht="24">
      <c r="A219" s="26" t="s">
        <v>38</v>
      </c>
      <c r="B219" s="29" t="s">
        <v>20</v>
      </c>
      <c r="C219" s="43"/>
      <c r="D219" s="43"/>
      <c r="E219" s="28" t="str">
        <f t="shared" si="126"/>
        <v/>
      </c>
      <c r="F219" s="43"/>
      <c r="G219" s="43"/>
      <c r="H219" s="28" t="str">
        <f t="shared" si="127"/>
        <v/>
      </c>
      <c r="I219" s="43"/>
      <c r="J219" s="43"/>
      <c r="K219" s="28" t="str">
        <f t="shared" si="128"/>
        <v/>
      </c>
      <c r="L219" s="43"/>
      <c r="M219" s="43"/>
      <c r="N219" s="28" t="str">
        <f t="shared" si="129"/>
        <v/>
      </c>
      <c r="O219" s="43"/>
      <c r="P219" s="43"/>
      <c r="Q219" s="28" t="str">
        <f t="shared" si="130"/>
        <v/>
      </c>
    </row>
    <row r="220" spans="1:17">
      <c r="A220" s="26" t="s">
        <v>39</v>
      </c>
      <c r="B220" s="29" t="s">
        <v>15</v>
      </c>
      <c r="C220" s="43"/>
      <c r="D220" s="43"/>
      <c r="E220" s="28" t="str">
        <f t="shared" si="126"/>
        <v/>
      </c>
      <c r="F220" s="43"/>
      <c r="G220" s="43"/>
      <c r="H220" s="28" t="str">
        <f t="shared" si="127"/>
        <v/>
      </c>
      <c r="I220" s="43"/>
      <c r="J220" s="43"/>
      <c r="K220" s="28" t="str">
        <f t="shared" si="128"/>
        <v/>
      </c>
      <c r="L220" s="43"/>
      <c r="M220" s="43"/>
      <c r="N220" s="28" t="str">
        <f t="shared" si="129"/>
        <v/>
      </c>
      <c r="O220" s="43"/>
      <c r="P220" s="43"/>
      <c r="Q220" s="28" t="str">
        <f t="shared" si="130"/>
        <v/>
      </c>
    </row>
    <row r="221" spans="1:17">
      <c r="A221" s="8" t="s">
        <v>41</v>
      </c>
      <c r="B221" s="10" t="s">
        <v>21</v>
      </c>
      <c r="C221" s="38">
        <f>SUM(C222:C225)</f>
        <v>0</v>
      </c>
      <c r="D221" s="38">
        <f>SUM(D222:D225)</f>
        <v>0</v>
      </c>
      <c r="E221" s="5" t="str">
        <f t="shared" si="126"/>
        <v/>
      </c>
      <c r="F221" s="38">
        <f>SUM(F222:F225)</f>
        <v>0</v>
      </c>
      <c r="G221" s="38">
        <f>SUM(G222:G225)</f>
        <v>0</v>
      </c>
      <c r="H221" s="5" t="str">
        <f t="shared" si="127"/>
        <v/>
      </c>
      <c r="I221" s="38">
        <f>SUM(I222:I225)</f>
        <v>0</v>
      </c>
      <c r="J221" s="38">
        <f>SUM(J222:J225)</f>
        <v>0</v>
      </c>
      <c r="K221" s="5" t="str">
        <f t="shared" si="128"/>
        <v/>
      </c>
      <c r="L221" s="38">
        <f>SUM(L222:L225)</f>
        <v>0</v>
      </c>
      <c r="M221" s="38">
        <f>SUM(M222:M225)</f>
        <v>0</v>
      </c>
      <c r="N221" s="5" t="str">
        <f t="shared" si="129"/>
        <v/>
      </c>
      <c r="O221" s="38">
        <f>SUM(O222:O225)</f>
        <v>0</v>
      </c>
      <c r="P221" s="38">
        <f>SUM(P222:P225)</f>
        <v>0</v>
      </c>
      <c r="Q221" s="5" t="str">
        <f t="shared" si="130"/>
        <v/>
      </c>
    </row>
    <row r="222" spans="1:17">
      <c r="A222" s="26" t="s">
        <v>40</v>
      </c>
      <c r="B222" s="29" t="s">
        <v>22</v>
      </c>
      <c r="C222" s="43"/>
      <c r="D222" s="43"/>
      <c r="E222" s="28" t="str">
        <f t="shared" si="126"/>
        <v/>
      </c>
      <c r="F222" s="43"/>
      <c r="G222" s="43"/>
      <c r="H222" s="28" t="str">
        <f t="shared" si="127"/>
        <v/>
      </c>
      <c r="I222" s="43"/>
      <c r="J222" s="43"/>
      <c r="K222" s="28" t="str">
        <f t="shared" si="128"/>
        <v/>
      </c>
      <c r="L222" s="43"/>
      <c r="M222" s="43"/>
      <c r="N222" s="28" t="str">
        <f t="shared" si="129"/>
        <v/>
      </c>
      <c r="O222" s="43"/>
      <c r="P222" s="43"/>
      <c r="Q222" s="28" t="str">
        <f t="shared" si="130"/>
        <v/>
      </c>
    </row>
    <row r="223" spans="1:17" ht="24">
      <c r="A223" s="26" t="s">
        <v>42</v>
      </c>
      <c r="B223" s="29" t="s">
        <v>23</v>
      </c>
      <c r="C223" s="43"/>
      <c r="D223" s="43"/>
      <c r="E223" s="28" t="str">
        <f t="shared" si="126"/>
        <v/>
      </c>
      <c r="F223" s="43"/>
      <c r="G223" s="43"/>
      <c r="H223" s="28" t="str">
        <f t="shared" si="127"/>
        <v/>
      </c>
      <c r="I223" s="43"/>
      <c r="J223" s="43"/>
      <c r="K223" s="28" t="str">
        <f t="shared" si="128"/>
        <v/>
      </c>
      <c r="L223" s="43"/>
      <c r="M223" s="43"/>
      <c r="N223" s="28" t="str">
        <f t="shared" si="129"/>
        <v/>
      </c>
      <c r="O223" s="43"/>
      <c r="P223" s="43"/>
      <c r="Q223" s="28" t="str">
        <f t="shared" si="130"/>
        <v/>
      </c>
    </row>
    <row r="224" spans="1:17" ht="24">
      <c r="A224" s="26" t="s">
        <v>43</v>
      </c>
      <c r="B224" s="29" t="s">
        <v>24</v>
      </c>
      <c r="C224" s="43"/>
      <c r="D224" s="43"/>
      <c r="E224" s="28" t="str">
        <f t="shared" si="126"/>
        <v/>
      </c>
      <c r="F224" s="43"/>
      <c r="G224" s="43"/>
      <c r="H224" s="28" t="str">
        <f t="shared" si="127"/>
        <v/>
      </c>
      <c r="I224" s="43"/>
      <c r="J224" s="43"/>
      <c r="K224" s="28" t="str">
        <f t="shared" si="128"/>
        <v/>
      </c>
      <c r="L224" s="43"/>
      <c r="M224" s="43"/>
      <c r="N224" s="28" t="str">
        <f t="shared" si="129"/>
        <v/>
      </c>
      <c r="O224" s="43"/>
      <c r="P224" s="43"/>
      <c r="Q224" s="28" t="str">
        <f t="shared" si="130"/>
        <v/>
      </c>
    </row>
    <row r="225" spans="1:17">
      <c r="A225" s="26" t="s">
        <v>44</v>
      </c>
      <c r="B225" s="29" t="s">
        <v>15</v>
      </c>
      <c r="C225" s="43"/>
      <c r="D225" s="43"/>
      <c r="E225" s="28" t="str">
        <f t="shared" si="126"/>
        <v/>
      </c>
      <c r="F225" s="43"/>
      <c r="G225" s="43"/>
      <c r="H225" s="28" t="str">
        <f t="shared" si="127"/>
        <v/>
      </c>
      <c r="I225" s="43"/>
      <c r="J225" s="43"/>
      <c r="K225" s="28" t="str">
        <f t="shared" si="128"/>
        <v/>
      </c>
      <c r="L225" s="43"/>
      <c r="M225" s="43"/>
      <c r="N225" s="28" t="str">
        <f t="shared" si="129"/>
        <v/>
      </c>
      <c r="O225" s="43"/>
      <c r="P225" s="43"/>
      <c r="Q225" s="28" t="str">
        <f t="shared" si="130"/>
        <v/>
      </c>
    </row>
    <row r="226" spans="1:17" ht="24">
      <c r="A226" s="2" t="s">
        <v>61</v>
      </c>
      <c r="B226" s="13"/>
      <c r="C226" s="49"/>
      <c r="D226" s="49"/>
      <c r="E226" s="16"/>
      <c r="F226" s="49"/>
      <c r="G226" s="49"/>
      <c r="H226" s="16"/>
      <c r="I226" s="49"/>
      <c r="J226" s="49"/>
      <c r="K226" s="16"/>
      <c r="L226" s="49"/>
      <c r="M226" s="49"/>
      <c r="N226" s="16"/>
      <c r="O226" s="49"/>
      <c r="P226" s="49"/>
      <c r="Q226" s="16"/>
    </row>
    <row r="227" spans="1:17">
      <c r="A227" s="7">
        <v>1</v>
      </c>
      <c r="B227" s="10" t="s">
        <v>9</v>
      </c>
      <c r="C227" s="38">
        <f>SUM(C228:C233)</f>
        <v>435</v>
      </c>
      <c r="D227" s="38">
        <f>SUM(D228:D233)</f>
        <v>354</v>
      </c>
      <c r="E227" s="5">
        <f>IF(C227=0,"",(D227-C227)/C227)</f>
        <v>-0.18620689655172415</v>
      </c>
      <c r="F227" s="38">
        <f>SUM(F228:F233)</f>
        <v>180</v>
      </c>
      <c r="G227" s="38">
        <f>SUM(G228:G233)</f>
        <v>179</v>
      </c>
      <c r="H227" s="5">
        <f>IF(F227=0,"",(G227-F227)/F227)</f>
        <v>-5.5555555555555558E-3</v>
      </c>
      <c r="I227" s="38">
        <f>SUM(I228:I233)</f>
        <v>0</v>
      </c>
      <c r="J227" s="38">
        <f>SUM(J228:J233)</f>
        <v>0</v>
      </c>
      <c r="K227" s="5" t="str">
        <f>IF(I227=0,"",(J227-I227)/I227)</f>
        <v/>
      </c>
      <c r="L227" s="38">
        <f>SUM(L228:L233)</f>
        <v>0</v>
      </c>
      <c r="M227" s="38">
        <f>SUM(M228:M233)</f>
        <v>0</v>
      </c>
      <c r="N227" s="5" t="str">
        <f>IF(L227=0,"",(M227-L227)/L227)</f>
        <v/>
      </c>
      <c r="O227" s="38">
        <f>SUM(O228:O233)</f>
        <v>0</v>
      </c>
      <c r="P227" s="38">
        <f>SUM(P228:P233)</f>
        <v>0</v>
      </c>
      <c r="Q227" s="5" t="str">
        <f>IF(O227=0,"",(P227-O227)/O227)</f>
        <v/>
      </c>
    </row>
    <row r="228" spans="1:17">
      <c r="A228" s="1" t="s">
        <v>25</v>
      </c>
      <c r="B228" s="11" t="s">
        <v>10</v>
      </c>
      <c r="C228" s="50"/>
      <c r="D228" s="50"/>
      <c r="E228" s="5" t="str">
        <f t="shared" ref="E228:E247" si="131">IF(C228=0,"",(D228-C228)/C228)</f>
        <v/>
      </c>
      <c r="F228" s="50">
        <v>27</v>
      </c>
      <c r="G228" s="50">
        <v>106</v>
      </c>
      <c r="H228" s="5">
        <f t="shared" ref="H228:H247" si="132">IF(F228=0,"",(G228-F228)/F228)</f>
        <v>2.925925925925926</v>
      </c>
      <c r="I228" s="39"/>
      <c r="J228" s="39"/>
      <c r="K228" s="5" t="str">
        <f t="shared" ref="K228:K247" si="133">IF(I228=0,"",(J228-I228)/I228)</f>
        <v/>
      </c>
      <c r="L228" s="39"/>
      <c r="M228" s="39"/>
      <c r="N228" s="5" t="str">
        <f t="shared" ref="N228:N247" si="134">IF(L228=0,"",(M228-L228)/L228)</f>
        <v/>
      </c>
      <c r="O228" s="39"/>
      <c r="P228" s="39"/>
      <c r="Q228" s="5" t="str">
        <f t="shared" ref="Q228:Q247" si="135">IF(O228=0,"",(P228-O228)/O228)</f>
        <v/>
      </c>
    </row>
    <row r="229" spans="1:17">
      <c r="A229" s="1" t="s">
        <v>26</v>
      </c>
      <c r="B229" s="11" t="s">
        <v>11</v>
      </c>
      <c r="C229" s="50">
        <v>48</v>
      </c>
      <c r="D229" s="50">
        <v>45</v>
      </c>
      <c r="E229" s="5">
        <f t="shared" si="131"/>
        <v>-6.25E-2</v>
      </c>
      <c r="F229" s="50">
        <v>38</v>
      </c>
      <c r="G229" s="50"/>
      <c r="H229" s="5">
        <f t="shared" si="132"/>
        <v>-1</v>
      </c>
      <c r="I229" s="39"/>
      <c r="J229" s="39"/>
      <c r="K229" s="5" t="str">
        <f t="shared" si="133"/>
        <v/>
      </c>
      <c r="L229" s="39"/>
      <c r="M229" s="39"/>
      <c r="N229" s="5" t="str">
        <f t="shared" si="134"/>
        <v/>
      </c>
      <c r="O229" s="39"/>
      <c r="P229" s="39"/>
      <c r="Q229" s="5" t="str">
        <f t="shared" si="135"/>
        <v/>
      </c>
    </row>
    <row r="230" spans="1:17">
      <c r="A230" s="1" t="s">
        <v>27</v>
      </c>
      <c r="B230" s="11" t="s">
        <v>12</v>
      </c>
      <c r="C230" s="50">
        <v>387</v>
      </c>
      <c r="D230" s="50">
        <v>309</v>
      </c>
      <c r="E230" s="5">
        <f t="shared" si="131"/>
        <v>-0.20155038759689922</v>
      </c>
      <c r="F230" s="50">
        <v>92</v>
      </c>
      <c r="G230" s="50">
        <v>73</v>
      </c>
      <c r="H230" s="5">
        <f t="shared" si="132"/>
        <v>-0.20652173913043478</v>
      </c>
      <c r="I230" s="39"/>
      <c r="J230" s="39"/>
      <c r="K230" s="5" t="str">
        <f t="shared" si="133"/>
        <v/>
      </c>
      <c r="L230" s="39"/>
      <c r="M230" s="39"/>
      <c r="N230" s="5" t="str">
        <f t="shared" si="134"/>
        <v/>
      </c>
      <c r="O230" s="39"/>
      <c r="P230" s="39"/>
      <c r="Q230" s="5" t="str">
        <f t="shared" si="135"/>
        <v/>
      </c>
    </row>
    <row r="231" spans="1:17">
      <c r="A231" s="1" t="s">
        <v>28</v>
      </c>
      <c r="B231" s="11" t="s">
        <v>13</v>
      </c>
      <c r="C231" s="50"/>
      <c r="D231" s="50"/>
      <c r="E231" s="5" t="str">
        <f t="shared" si="131"/>
        <v/>
      </c>
      <c r="F231" s="50"/>
      <c r="G231" s="50"/>
      <c r="H231" s="5" t="str">
        <f t="shared" si="132"/>
        <v/>
      </c>
      <c r="I231" s="39"/>
      <c r="J231" s="39"/>
      <c r="K231" s="5" t="str">
        <f t="shared" si="133"/>
        <v/>
      </c>
      <c r="L231" s="39"/>
      <c r="M231" s="39"/>
      <c r="N231" s="5" t="str">
        <f t="shared" si="134"/>
        <v/>
      </c>
      <c r="O231" s="39"/>
      <c r="P231" s="39"/>
      <c r="Q231" s="5" t="str">
        <f t="shared" si="135"/>
        <v/>
      </c>
    </row>
    <row r="232" spans="1:17">
      <c r="A232" s="1" t="s">
        <v>32</v>
      </c>
      <c r="B232" s="11" t="s">
        <v>14</v>
      </c>
      <c r="C232" s="50"/>
      <c r="D232" s="50"/>
      <c r="E232" s="5" t="str">
        <f t="shared" si="131"/>
        <v/>
      </c>
      <c r="F232" s="50">
        <v>11</v>
      </c>
      <c r="G232" s="50"/>
      <c r="H232" s="5">
        <f t="shared" si="132"/>
        <v>-1</v>
      </c>
      <c r="I232" s="39"/>
      <c r="J232" s="39"/>
      <c r="K232" s="5" t="str">
        <f t="shared" si="133"/>
        <v/>
      </c>
      <c r="L232" s="39"/>
      <c r="M232" s="39"/>
      <c r="N232" s="5" t="str">
        <f t="shared" si="134"/>
        <v/>
      </c>
      <c r="O232" s="39"/>
      <c r="P232" s="39"/>
      <c r="Q232" s="5" t="str">
        <f t="shared" si="135"/>
        <v/>
      </c>
    </row>
    <row r="233" spans="1:17">
      <c r="A233" s="1" t="s">
        <v>33</v>
      </c>
      <c r="B233" s="11" t="s">
        <v>15</v>
      </c>
      <c r="C233" s="50"/>
      <c r="D233" s="50"/>
      <c r="E233" s="5" t="str">
        <f t="shared" si="131"/>
        <v/>
      </c>
      <c r="F233" s="50">
        <v>12</v>
      </c>
      <c r="G233" s="50"/>
      <c r="H233" s="5">
        <f t="shared" si="132"/>
        <v>-1</v>
      </c>
      <c r="I233" s="39"/>
      <c r="J233" s="39"/>
      <c r="K233" s="5" t="str">
        <f t="shared" si="133"/>
        <v/>
      </c>
      <c r="L233" s="39"/>
      <c r="M233" s="39"/>
      <c r="N233" s="5" t="str">
        <f t="shared" si="134"/>
        <v/>
      </c>
      <c r="O233" s="39"/>
      <c r="P233" s="39"/>
      <c r="Q233" s="5" t="str">
        <f t="shared" si="135"/>
        <v/>
      </c>
    </row>
    <row r="234" spans="1:17">
      <c r="A234" s="8" t="s">
        <v>34</v>
      </c>
      <c r="B234" s="10" t="s">
        <v>16</v>
      </c>
      <c r="C234" s="38">
        <f>C235+SUM(C238:C242)</f>
        <v>0</v>
      </c>
      <c r="D234" s="38">
        <f>D235+SUM(D238:D242)</f>
        <v>0</v>
      </c>
      <c r="E234" s="5" t="str">
        <f t="shared" si="131"/>
        <v/>
      </c>
      <c r="F234" s="38">
        <f>F235+SUM(F238:F242)</f>
        <v>0</v>
      </c>
      <c r="G234" s="38">
        <f>G235+SUM(G238:G242)</f>
        <v>0</v>
      </c>
      <c r="H234" s="5" t="str">
        <f t="shared" si="132"/>
        <v/>
      </c>
      <c r="I234" s="38">
        <f>I235+SUM(I238:I242)</f>
        <v>0</v>
      </c>
      <c r="J234" s="38">
        <f>J235+SUM(J238:J242)</f>
        <v>0</v>
      </c>
      <c r="K234" s="5" t="str">
        <f t="shared" si="133"/>
        <v/>
      </c>
      <c r="L234" s="38">
        <f>L235+SUM(L238:L242)</f>
        <v>0</v>
      </c>
      <c r="M234" s="38">
        <f>M235+SUM(M238:M242)</f>
        <v>0</v>
      </c>
      <c r="N234" s="5" t="str">
        <f t="shared" si="134"/>
        <v/>
      </c>
      <c r="O234" s="38">
        <f>O235+SUM(O238:O242)</f>
        <v>0</v>
      </c>
      <c r="P234" s="38">
        <f>P235+SUM(P238:P242)</f>
        <v>0</v>
      </c>
      <c r="Q234" s="5" t="str">
        <f t="shared" si="135"/>
        <v/>
      </c>
    </row>
    <row r="235" spans="1:17" ht="24">
      <c r="A235" s="8" t="s">
        <v>29</v>
      </c>
      <c r="B235" s="10" t="s">
        <v>17</v>
      </c>
      <c r="C235" s="38">
        <f>SUM(C236:C237)</f>
        <v>0</v>
      </c>
      <c r="D235" s="38">
        <f>SUM(D236:D237)</f>
        <v>0</v>
      </c>
      <c r="E235" s="5" t="str">
        <f t="shared" si="131"/>
        <v/>
      </c>
      <c r="F235" s="38">
        <f>SUM(F236:F237)</f>
        <v>0</v>
      </c>
      <c r="G235" s="38">
        <f>SUM(G236:G237)</f>
        <v>0</v>
      </c>
      <c r="H235" s="5" t="str">
        <f t="shared" si="132"/>
        <v/>
      </c>
      <c r="I235" s="38">
        <f>SUM(I236:I237)</f>
        <v>0</v>
      </c>
      <c r="J235" s="38">
        <f>SUM(J236:J237)</f>
        <v>0</v>
      </c>
      <c r="K235" s="5" t="str">
        <f t="shared" si="133"/>
        <v/>
      </c>
      <c r="L235" s="38">
        <f>SUM(L236:L237)</f>
        <v>0</v>
      </c>
      <c r="M235" s="38">
        <f>SUM(M236:M237)</f>
        <v>0</v>
      </c>
      <c r="N235" s="5" t="str">
        <f t="shared" si="134"/>
        <v/>
      </c>
      <c r="O235" s="38">
        <f>SUM(O236:O237)</f>
        <v>0</v>
      </c>
      <c r="P235" s="38">
        <f>SUM(P236:P237)</f>
        <v>0</v>
      </c>
      <c r="Q235" s="5" t="str">
        <f t="shared" si="135"/>
        <v/>
      </c>
    </row>
    <row r="236" spans="1:17">
      <c r="A236" s="1" t="s">
        <v>30</v>
      </c>
      <c r="B236" s="11" t="s">
        <v>18</v>
      </c>
      <c r="C236" s="39"/>
      <c r="D236" s="39"/>
      <c r="E236" s="5" t="str">
        <f t="shared" si="131"/>
        <v/>
      </c>
      <c r="F236" s="39"/>
      <c r="G236" s="39"/>
      <c r="H236" s="5" t="str">
        <f t="shared" si="132"/>
        <v/>
      </c>
      <c r="I236" s="39"/>
      <c r="J236" s="39"/>
      <c r="K236" s="5" t="str">
        <f t="shared" si="133"/>
        <v/>
      </c>
      <c r="L236" s="39"/>
      <c r="M236" s="39"/>
      <c r="N236" s="5" t="str">
        <f t="shared" si="134"/>
        <v/>
      </c>
      <c r="O236" s="39"/>
      <c r="P236" s="39"/>
      <c r="Q236" s="5" t="str">
        <f t="shared" si="135"/>
        <v/>
      </c>
    </row>
    <row r="237" spans="1:17">
      <c r="A237" s="1" t="s">
        <v>31</v>
      </c>
      <c r="B237" s="11" t="s">
        <v>19</v>
      </c>
      <c r="C237" s="39"/>
      <c r="D237" s="39"/>
      <c r="E237" s="5" t="str">
        <f t="shared" si="131"/>
        <v/>
      </c>
      <c r="F237" s="39"/>
      <c r="G237" s="39"/>
      <c r="H237" s="5" t="str">
        <f t="shared" si="132"/>
        <v/>
      </c>
      <c r="I237" s="39"/>
      <c r="J237" s="39"/>
      <c r="K237" s="5" t="str">
        <f t="shared" si="133"/>
        <v/>
      </c>
      <c r="L237" s="39"/>
      <c r="M237" s="39"/>
      <c r="N237" s="5" t="str">
        <f t="shared" si="134"/>
        <v/>
      </c>
      <c r="O237" s="39"/>
      <c r="P237" s="39"/>
      <c r="Q237" s="5" t="str">
        <f t="shared" si="135"/>
        <v/>
      </c>
    </row>
    <row r="238" spans="1:17">
      <c r="A238" s="1" t="s">
        <v>35</v>
      </c>
      <c r="B238" s="11" t="s">
        <v>11</v>
      </c>
      <c r="C238" s="39"/>
      <c r="D238" s="39"/>
      <c r="E238" s="5" t="str">
        <f t="shared" si="131"/>
        <v/>
      </c>
      <c r="F238" s="39"/>
      <c r="G238" s="39"/>
      <c r="H238" s="5" t="str">
        <f t="shared" si="132"/>
        <v/>
      </c>
      <c r="I238" s="39"/>
      <c r="J238" s="39"/>
      <c r="K238" s="5" t="str">
        <f t="shared" si="133"/>
        <v/>
      </c>
      <c r="L238" s="39"/>
      <c r="M238" s="39"/>
      <c r="N238" s="5" t="str">
        <f t="shared" si="134"/>
        <v/>
      </c>
      <c r="O238" s="39"/>
      <c r="P238" s="39"/>
      <c r="Q238" s="5" t="str">
        <f t="shared" si="135"/>
        <v/>
      </c>
    </row>
    <row r="239" spans="1:17">
      <c r="A239" s="1" t="s">
        <v>36</v>
      </c>
      <c r="B239" s="11" t="s">
        <v>12</v>
      </c>
      <c r="C239" s="39"/>
      <c r="D239" s="39"/>
      <c r="E239" s="5" t="str">
        <f t="shared" si="131"/>
        <v/>
      </c>
      <c r="F239" s="39"/>
      <c r="G239" s="39"/>
      <c r="H239" s="5" t="str">
        <f t="shared" si="132"/>
        <v/>
      </c>
      <c r="I239" s="39"/>
      <c r="J239" s="39"/>
      <c r="K239" s="5" t="str">
        <f t="shared" si="133"/>
        <v/>
      </c>
      <c r="L239" s="39"/>
      <c r="M239" s="39"/>
      <c r="N239" s="5" t="str">
        <f t="shared" si="134"/>
        <v/>
      </c>
      <c r="O239" s="39"/>
      <c r="P239" s="39"/>
      <c r="Q239" s="5" t="str">
        <f t="shared" si="135"/>
        <v/>
      </c>
    </row>
    <row r="240" spans="1:17">
      <c r="A240" s="1" t="s">
        <v>37</v>
      </c>
      <c r="B240" s="11" t="s">
        <v>13</v>
      </c>
      <c r="C240" s="39"/>
      <c r="D240" s="39"/>
      <c r="E240" s="5" t="str">
        <f t="shared" si="131"/>
        <v/>
      </c>
      <c r="F240" s="39"/>
      <c r="G240" s="39"/>
      <c r="H240" s="5" t="str">
        <f t="shared" si="132"/>
        <v/>
      </c>
      <c r="I240" s="39"/>
      <c r="J240" s="39"/>
      <c r="K240" s="5" t="str">
        <f t="shared" si="133"/>
        <v/>
      </c>
      <c r="L240" s="39"/>
      <c r="M240" s="39"/>
      <c r="N240" s="5" t="str">
        <f t="shared" si="134"/>
        <v/>
      </c>
      <c r="O240" s="39"/>
      <c r="P240" s="39"/>
      <c r="Q240" s="5" t="str">
        <f t="shared" si="135"/>
        <v/>
      </c>
    </row>
    <row r="241" spans="1:17" ht="24">
      <c r="A241" s="1" t="s">
        <v>38</v>
      </c>
      <c r="B241" s="11" t="s">
        <v>20</v>
      </c>
      <c r="C241" s="39"/>
      <c r="D241" s="39"/>
      <c r="E241" s="5" t="str">
        <f t="shared" si="131"/>
        <v/>
      </c>
      <c r="F241" s="39"/>
      <c r="G241" s="39"/>
      <c r="H241" s="5" t="str">
        <f t="shared" si="132"/>
        <v/>
      </c>
      <c r="I241" s="39"/>
      <c r="J241" s="39"/>
      <c r="K241" s="5" t="str">
        <f t="shared" si="133"/>
        <v/>
      </c>
      <c r="L241" s="39"/>
      <c r="M241" s="39"/>
      <c r="N241" s="5" t="str">
        <f t="shared" si="134"/>
        <v/>
      </c>
      <c r="O241" s="39"/>
      <c r="P241" s="39"/>
      <c r="Q241" s="5" t="str">
        <f t="shared" si="135"/>
        <v/>
      </c>
    </row>
    <row r="242" spans="1:17">
      <c r="A242" s="1" t="s">
        <v>39</v>
      </c>
      <c r="B242" s="11" t="s">
        <v>15</v>
      </c>
      <c r="C242" s="39"/>
      <c r="D242" s="39"/>
      <c r="E242" s="5" t="str">
        <f t="shared" si="131"/>
        <v/>
      </c>
      <c r="F242" s="39"/>
      <c r="G242" s="39"/>
      <c r="H242" s="5" t="str">
        <f t="shared" si="132"/>
        <v/>
      </c>
      <c r="I242" s="39"/>
      <c r="J242" s="39"/>
      <c r="K242" s="5" t="str">
        <f t="shared" si="133"/>
        <v/>
      </c>
      <c r="L242" s="39"/>
      <c r="M242" s="39"/>
      <c r="N242" s="5" t="str">
        <f t="shared" si="134"/>
        <v/>
      </c>
      <c r="O242" s="39"/>
      <c r="P242" s="39"/>
      <c r="Q242" s="5" t="str">
        <f t="shared" si="135"/>
        <v/>
      </c>
    </row>
    <row r="243" spans="1:17">
      <c r="A243" s="8" t="s">
        <v>41</v>
      </c>
      <c r="B243" s="10" t="s">
        <v>21</v>
      </c>
      <c r="C243" s="38">
        <f>SUM(C244:C247)</f>
        <v>435</v>
      </c>
      <c r="D243" s="38">
        <f>SUM(D244:D247)</f>
        <v>354</v>
      </c>
      <c r="E243" s="5">
        <f t="shared" si="131"/>
        <v>-0.18620689655172415</v>
      </c>
      <c r="F243" s="38">
        <f>SUM(F244:F247)</f>
        <v>92</v>
      </c>
      <c r="G243" s="38">
        <f>SUM(G244:G247)</f>
        <v>73</v>
      </c>
      <c r="H243" s="5">
        <f t="shared" si="132"/>
        <v>-0.20652173913043478</v>
      </c>
      <c r="I243" s="38">
        <f>SUM(I244:I247)</f>
        <v>0</v>
      </c>
      <c r="J243" s="38">
        <f>SUM(J244:J247)</f>
        <v>0</v>
      </c>
      <c r="K243" s="5" t="str">
        <f t="shared" si="133"/>
        <v/>
      </c>
      <c r="L243" s="38">
        <f>SUM(L244:L247)</f>
        <v>0</v>
      </c>
      <c r="M243" s="38">
        <f>SUM(M244:M247)</f>
        <v>0</v>
      </c>
      <c r="N243" s="5" t="str">
        <f t="shared" si="134"/>
        <v/>
      </c>
      <c r="O243" s="38">
        <f>SUM(O244:O247)</f>
        <v>0</v>
      </c>
      <c r="P243" s="38">
        <f>SUM(P244:P247)</f>
        <v>0</v>
      </c>
      <c r="Q243" s="5" t="str">
        <f t="shared" si="135"/>
        <v/>
      </c>
    </row>
    <row r="244" spans="1:17">
      <c r="A244" s="1" t="s">
        <v>40</v>
      </c>
      <c r="B244" s="11" t="s">
        <v>22</v>
      </c>
      <c r="C244" s="50">
        <v>48</v>
      </c>
      <c r="D244" s="50">
        <v>45</v>
      </c>
      <c r="E244" s="5">
        <f t="shared" si="131"/>
        <v>-6.25E-2</v>
      </c>
      <c r="F244" s="50"/>
      <c r="G244" s="50"/>
      <c r="H244" s="5" t="str">
        <f t="shared" si="132"/>
        <v/>
      </c>
      <c r="I244" s="39"/>
      <c r="J244" s="39"/>
      <c r="K244" s="5" t="str">
        <f t="shared" si="133"/>
        <v/>
      </c>
      <c r="L244" s="39"/>
      <c r="M244" s="39"/>
      <c r="N244" s="5" t="str">
        <f t="shared" si="134"/>
        <v/>
      </c>
      <c r="O244" s="39"/>
      <c r="P244" s="39"/>
      <c r="Q244" s="5" t="str">
        <f t="shared" si="135"/>
        <v/>
      </c>
    </row>
    <row r="245" spans="1:17" ht="24">
      <c r="A245" s="1" t="s">
        <v>42</v>
      </c>
      <c r="B245" s="11" t="s">
        <v>23</v>
      </c>
      <c r="C245" s="50"/>
      <c r="D245" s="50"/>
      <c r="E245" s="5" t="str">
        <f t="shared" si="131"/>
        <v/>
      </c>
      <c r="F245" s="50"/>
      <c r="G245" s="50"/>
      <c r="H245" s="5" t="str">
        <f t="shared" si="132"/>
        <v/>
      </c>
      <c r="I245" s="39"/>
      <c r="J245" s="39"/>
      <c r="K245" s="5" t="str">
        <f t="shared" si="133"/>
        <v/>
      </c>
      <c r="L245" s="39"/>
      <c r="M245" s="39"/>
      <c r="N245" s="5" t="str">
        <f t="shared" si="134"/>
        <v/>
      </c>
      <c r="O245" s="39"/>
      <c r="P245" s="39"/>
      <c r="Q245" s="5" t="str">
        <f t="shared" si="135"/>
        <v/>
      </c>
    </row>
    <row r="246" spans="1:17" ht="24">
      <c r="A246" s="1" t="s">
        <v>43</v>
      </c>
      <c r="B246" s="11" t="s">
        <v>24</v>
      </c>
      <c r="C246" s="50">
        <v>387</v>
      </c>
      <c r="D246" s="50">
        <v>309</v>
      </c>
      <c r="E246" s="5">
        <f t="shared" si="131"/>
        <v>-0.20155038759689922</v>
      </c>
      <c r="F246" s="50">
        <v>92</v>
      </c>
      <c r="G246" s="50">
        <v>73</v>
      </c>
      <c r="H246" s="5">
        <f t="shared" si="132"/>
        <v>-0.20652173913043478</v>
      </c>
      <c r="I246" s="39"/>
      <c r="J246" s="39"/>
      <c r="K246" s="5" t="str">
        <f t="shared" si="133"/>
        <v/>
      </c>
      <c r="L246" s="39"/>
      <c r="M246" s="39"/>
      <c r="N246" s="5" t="str">
        <f t="shared" si="134"/>
        <v/>
      </c>
      <c r="O246" s="39"/>
      <c r="P246" s="39"/>
      <c r="Q246" s="5" t="str">
        <f t="shared" si="135"/>
        <v/>
      </c>
    </row>
    <row r="247" spans="1:17">
      <c r="A247" s="1" t="s">
        <v>44</v>
      </c>
      <c r="B247" s="11" t="s">
        <v>15</v>
      </c>
      <c r="C247" s="50"/>
      <c r="D247" s="50"/>
      <c r="E247" s="5" t="str">
        <f t="shared" si="131"/>
        <v/>
      </c>
      <c r="F247" s="50"/>
      <c r="G247" s="50"/>
      <c r="H247" s="5" t="str">
        <f t="shared" si="132"/>
        <v/>
      </c>
      <c r="I247" s="39"/>
      <c r="J247" s="39"/>
      <c r="K247" s="5" t="str">
        <f t="shared" si="133"/>
        <v/>
      </c>
      <c r="L247" s="39"/>
      <c r="M247" s="39"/>
      <c r="N247" s="5" t="str">
        <f t="shared" si="134"/>
        <v/>
      </c>
      <c r="O247" s="39"/>
      <c r="P247" s="39"/>
      <c r="Q247" s="5" t="str">
        <f t="shared" si="135"/>
        <v/>
      </c>
    </row>
    <row r="248" spans="1:17" ht="24">
      <c r="A248" s="27" t="s">
        <v>60</v>
      </c>
      <c r="B248" s="31"/>
      <c r="C248" s="42"/>
      <c r="D248" s="42"/>
      <c r="E248" s="33"/>
      <c r="F248" s="42"/>
      <c r="G248" s="42"/>
      <c r="H248" s="33"/>
      <c r="I248" s="42"/>
      <c r="J248" s="42"/>
      <c r="K248" s="33"/>
      <c r="L248" s="42"/>
      <c r="M248" s="42"/>
      <c r="N248" s="33"/>
      <c r="O248" s="42"/>
      <c r="P248" s="42"/>
      <c r="Q248" s="28">
        <v>0</v>
      </c>
    </row>
    <row r="249" spans="1:17">
      <c r="A249" s="7">
        <v>1</v>
      </c>
      <c r="B249" s="10" t="s">
        <v>9</v>
      </c>
      <c r="C249" s="38">
        <f>SUM(C250:C255)</f>
        <v>1078</v>
      </c>
      <c r="D249" s="38">
        <f>SUM(D250:D255)</f>
        <v>995</v>
      </c>
      <c r="E249" s="5">
        <f>IF(C249=0,"",(D249-C249)/C249)</f>
        <v>-7.6994434137291276E-2</v>
      </c>
      <c r="F249" s="38">
        <f>SUM(F250:F255)</f>
        <v>675</v>
      </c>
      <c r="G249" s="38">
        <f>SUM(G250:G255)</f>
        <v>909</v>
      </c>
      <c r="H249" s="5">
        <f>IF(F249=0,"",(G249-F249)/F249)</f>
        <v>0.34666666666666668</v>
      </c>
      <c r="I249" s="38">
        <f>SUM(I250:I255)</f>
        <v>0</v>
      </c>
      <c r="J249" s="38">
        <f>SUM(J250:J255)</f>
        <v>0</v>
      </c>
      <c r="K249" s="5" t="str">
        <f>IF(I249=0,"",(J249-I249)/I249)</f>
        <v/>
      </c>
      <c r="L249" s="38">
        <f>SUM(L250:L255)</f>
        <v>0</v>
      </c>
      <c r="M249" s="38">
        <f>SUM(M250:M255)</f>
        <v>0</v>
      </c>
      <c r="N249" s="5" t="str">
        <f>IF(L249=0,"",(M249-L249)/L249)</f>
        <v/>
      </c>
      <c r="O249" s="38">
        <f>SUM(O250:O255)</f>
        <v>0</v>
      </c>
      <c r="P249" s="38">
        <f>SUM(P250:P255)</f>
        <v>0</v>
      </c>
      <c r="Q249" s="5" t="str">
        <f>IF(O249=0,"",(P249-O249)/O249)</f>
        <v/>
      </c>
    </row>
    <row r="250" spans="1:17">
      <c r="A250" s="26" t="s">
        <v>25</v>
      </c>
      <c r="B250" s="29" t="s">
        <v>10</v>
      </c>
      <c r="C250" s="43">
        <v>76</v>
      </c>
      <c r="D250" s="43">
        <v>143</v>
      </c>
      <c r="E250" s="28">
        <f t="shared" ref="E250:E269" si="136">IF(C250=0,"",(D250-C250)/C250)</f>
        <v>0.88157894736842102</v>
      </c>
      <c r="F250" s="43">
        <v>39</v>
      </c>
      <c r="G250" s="43"/>
      <c r="H250" s="28">
        <f t="shared" ref="H250:H269" si="137">IF(F250=0,"",(G250-F250)/F250)</f>
        <v>-1</v>
      </c>
      <c r="I250" s="43"/>
      <c r="J250" s="43"/>
      <c r="K250" s="28" t="str">
        <f t="shared" ref="K250:K269" si="138">IF(I250=0,"",(J250-I250)/I250)</f>
        <v/>
      </c>
      <c r="L250" s="43"/>
      <c r="M250" s="43"/>
      <c r="N250" s="28" t="str">
        <f t="shared" ref="N250:N269" si="139">IF(L250=0,"",(M250-L250)/L250)</f>
        <v/>
      </c>
      <c r="O250" s="43"/>
      <c r="P250" s="43"/>
      <c r="Q250" s="28" t="str">
        <f t="shared" ref="Q250:Q269" si="140">IF(O250=0,"",(P250-O250)/O250)</f>
        <v/>
      </c>
    </row>
    <row r="251" spans="1:17">
      <c r="A251" s="26" t="s">
        <v>26</v>
      </c>
      <c r="B251" s="29" t="s">
        <v>11</v>
      </c>
      <c r="C251" s="43">
        <v>176</v>
      </c>
      <c r="D251" s="43">
        <v>125</v>
      </c>
      <c r="E251" s="28">
        <f t="shared" si="136"/>
        <v>-0.28977272727272729</v>
      </c>
      <c r="F251" s="43"/>
      <c r="G251" s="43"/>
      <c r="H251" s="28" t="str">
        <f t="shared" si="137"/>
        <v/>
      </c>
      <c r="I251" s="43"/>
      <c r="J251" s="43"/>
      <c r="K251" s="28" t="str">
        <f t="shared" si="138"/>
        <v/>
      </c>
      <c r="L251" s="43"/>
      <c r="M251" s="43"/>
      <c r="N251" s="28" t="str">
        <f t="shared" si="139"/>
        <v/>
      </c>
      <c r="O251" s="43"/>
      <c r="P251" s="43"/>
      <c r="Q251" s="28" t="str">
        <f t="shared" si="140"/>
        <v/>
      </c>
    </row>
    <row r="252" spans="1:17">
      <c r="A252" s="26" t="s">
        <v>27</v>
      </c>
      <c r="B252" s="29" t="s">
        <v>12</v>
      </c>
      <c r="C252" s="43">
        <v>637</v>
      </c>
      <c r="D252" s="43">
        <v>518</v>
      </c>
      <c r="E252" s="28">
        <f t="shared" si="136"/>
        <v>-0.18681318681318682</v>
      </c>
      <c r="F252" s="43"/>
      <c r="G252" s="43"/>
      <c r="H252" s="28" t="str">
        <f t="shared" si="137"/>
        <v/>
      </c>
      <c r="I252" s="43"/>
      <c r="J252" s="43"/>
      <c r="K252" s="28" t="str">
        <f t="shared" si="138"/>
        <v/>
      </c>
      <c r="L252" s="43"/>
      <c r="M252" s="43"/>
      <c r="N252" s="28" t="str">
        <f t="shared" si="139"/>
        <v/>
      </c>
      <c r="O252" s="43"/>
      <c r="P252" s="43"/>
      <c r="Q252" s="28" t="str">
        <f t="shared" si="140"/>
        <v/>
      </c>
    </row>
    <row r="253" spans="1:17">
      <c r="A253" s="26" t="s">
        <v>28</v>
      </c>
      <c r="B253" s="29" t="s">
        <v>13</v>
      </c>
      <c r="C253" s="43"/>
      <c r="D253" s="43"/>
      <c r="E253" s="28" t="str">
        <f t="shared" si="136"/>
        <v/>
      </c>
      <c r="F253" s="43"/>
      <c r="G253" s="43"/>
      <c r="H253" s="28" t="str">
        <f t="shared" si="137"/>
        <v/>
      </c>
      <c r="I253" s="43"/>
      <c r="J253" s="43"/>
      <c r="K253" s="28" t="str">
        <f t="shared" si="138"/>
        <v/>
      </c>
      <c r="L253" s="43"/>
      <c r="M253" s="43"/>
      <c r="N253" s="28" t="str">
        <f t="shared" si="139"/>
        <v/>
      </c>
      <c r="O253" s="43"/>
      <c r="P253" s="43"/>
      <c r="Q253" s="28" t="str">
        <f t="shared" si="140"/>
        <v/>
      </c>
    </row>
    <row r="254" spans="1:17">
      <c r="A254" s="26" t="s">
        <v>32</v>
      </c>
      <c r="B254" s="29" t="s">
        <v>14</v>
      </c>
      <c r="C254" s="43">
        <v>86</v>
      </c>
      <c r="D254" s="43">
        <v>29</v>
      </c>
      <c r="E254" s="28">
        <f t="shared" si="136"/>
        <v>-0.66279069767441856</v>
      </c>
      <c r="F254" s="43">
        <v>636</v>
      </c>
      <c r="G254" s="43">
        <v>909</v>
      </c>
      <c r="H254" s="28">
        <f t="shared" si="137"/>
        <v>0.42924528301886794</v>
      </c>
      <c r="I254" s="43"/>
      <c r="J254" s="43"/>
      <c r="K254" s="28" t="str">
        <f t="shared" si="138"/>
        <v/>
      </c>
      <c r="L254" s="43"/>
      <c r="M254" s="43"/>
      <c r="N254" s="28" t="str">
        <f t="shared" si="139"/>
        <v/>
      </c>
      <c r="O254" s="43"/>
      <c r="P254" s="43"/>
      <c r="Q254" s="28" t="str">
        <f t="shared" si="140"/>
        <v/>
      </c>
    </row>
    <row r="255" spans="1:17">
      <c r="A255" s="26" t="s">
        <v>33</v>
      </c>
      <c r="B255" s="29" t="s">
        <v>15</v>
      </c>
      <c r="C255" s="43">
        <v>103</v>
      </c>
      <c r="D255" s="43">
        <v>180</v>
      </c>
      <c r="E255" s="28">
        <f t="shared" si="136"/>
        <v>0.74757281553398058</v>
      </c>
      <c r="F255" s="43"/>
      <c r="G255" s="43"/>
      <c r="H255" s="28" t="str">
        <f t="shared" si="137"/>
        <v/>
      </c>
      <c r="I255" s="43"/>
      <c r="J255" s="43"/>
      <c r="K255" s="28" t="str">
        <f t="shared" si="138"/>
        <v/>
      </c>
      <c r="L255" s="43"/>
      <c r="M255" s="43"/>
      <c r="N255" s="28" t="str">
        <f t="shared" si="139"/>
        <v/>
      </c>
      <c r="O255" s="43"/>
      <c r="P255" s="43"/>
      <c r="Q255" s="28" t="str">
        <f t="shared" si="140"/>
        <v/>
      </c>
    </row>
    <row r="256" spans="1:17">
      <c r="A256" s="8" t="s">
        <v>34</v>
      </c>
      <c r="B256" s="10" t="s">
        <v>16</v>
      </c>
      <c r="C256" s="38">
        <f>C257+SUM(C260:C264)</f>
        <v>0</v>
      </c>
      <c r="D256" s="38">
        <f>D257+SUM(D260:D264)</f>
        <v>0</v>
      </c>
      <c r="E256" s="5" t="str">
        <f t="shared" si="136"/>
        <v/>
      </c>
      <c r="F256" s="38">
        <f>F257+SUM(F260:F264)</f>
        <v>13</v>
      </c>
      <c r="G256" s="38">
        <f>G257+SUM(G260:G264)</f>
        <v>10</v>
      </c>
      <c r="H256" s="5">
        <f t="shared" si="137"/>
        <v>-0.23076923076923078</v>
      </c>
      <c r="I256" s="38">
        <f>I257+SUM(I260:I264)</f>
        <v>0</v>
      </c>
      <c r="J256" s="38">
        <f>J257+SUM(J260:J264)</f>
        <v>0</v>
      </c>
      <c r="K256" s="5" t="str">
        <f t="shared" si="138"/>
        <v/>
      </c>
      <c r="L256" s="38">
        <f>L257+SUM(L260:L264)</f>
        <v>0</v>
      </c>
      <c r="M256" s="38">
        <f>M257+SUM(M260:M264)</f>
        <v>0</v>
      </c>
      <c r="N256" s="5" t="str">
        <f t="shared" si="139"/>
        <v/>
      </c>
      <c r="O256" s="38">
        <f>O257+SUM(O260:O264)</f>
        <v>0</v>
      </c>
      <c r="P256" s="38">
        <f>P257+SUM(P260:P264)</f>
        <v>0</v>
      </c>
      <c r="Q256" s="5" t="str">
        <f t="shared" si="140"/>
        <v/>
      </c>
    </row>
    <row r="257" spans="1:17" ht="24">
      <c r="A257" s="8" t="s">
        <v>29</v>
      </c>
      <c r="B257" s="10" t="s">
        <v>17</v>
      </c>
      <c r="C257" s="38">
        <f>SUM(C258:C259)</f>
        <v>0</v>
      </c>
      <c r="D257" s="38">
        <f>SUM(D258:D259)</f>
        <v>0</v>
      </c>
      <c r="E257" s="5" t="str">
        <f t="shared" si="136"/>
        <v/>
      </c>
      <c r="F257" s="38">
        <f>SUM(F258:F259)</f>
        <v>11</v>
      </c>
      <c r="G257" s="38">
        <f>SUM(G258:G259)</f>
        <v>7</v>
      </c>
      <c r="H257" s="5">
        <f t="shared" si="137"/>
        <v>-0.36363636363636365</v>
      </c>
      <c r="I257" s="38">
        <f>SUM(I258:I259)</f>
        <v>0</v>
      </c>
      <c r="J257" s="38">
        <f>SUM(J258:J259)</f>
        <v>0</v>
      </c>
      <c r="K257" s="5" t="str">
        <f t="shared" si="138"/>
        <v/>
      </c>
      <c r="L257" s="38">
        <f>SUM(L258:L259)</f>
        <v>0</v>
      </c>
      <c r="M257" s="38">
        <f>SUM(M258:M259)</f>
        <v>0</v>
      </c>
      <c r="N257" s="5" t="str">
        <f t="shared" si="139"/>
        <v/>
      </c>
      <c r="O257" s="38">
        <f>SUM(O258:O259)</f>
        <v>0</v>
      </c>
      <c r="P257" s="38">
        <f>SUM(P258:P259)</f>
        <v>0</v>
      </c>
      <c r="Q257" s="5" t="str">
        <f t="shared" si="140"/>
        <v/>
      </c>
    </row>
    <row r="258" spans="1:17">
      <c r="A258" s="26" t="s">
        <v>30</v>
      </c>
      <c r="B258" s="29" t="s">
        <v>18</v>
      </c>
      <c r="C258" s="43"/>
      <c r="D258" s="43"/>
      <c r="E258" s="28" t="str">
        <f t="shared" si="136"/>
        <v/>
      </c>
      <c r="F258" s="43"/>
      <c r="G258" s="43"/>
      <c r="H258" s="28" t="str">
        <f t="shared" si="137"/>
        <v/>
      </c>
      <c r="I258" s="43"/>
      <c r="J258" s="43"/>
      <c r="K258" s="28" t="str">
        <f t="shared" si="138"/>
        <v/>
      </c>
      <c r="L258" s="43"/>
      <c r="M258" s="43"/>
      <c r="N258" s="28" t="str">
        <f t="shared" si="139"/>
        <v/>
      </c>
      <c r="O258" s="43"/>
      <c r="P258" s="43"/>
      <c r="Q258" s="28" t="str">
        <f t="shared" si="140"/>
        <v/>
      </c>
    </row>
    <row r="259" spans="1:17">
      <c r="A259" s="26" t="s">
        <v>31</v>
      </c>
      <c r="B259" s="29" t="s">
        <v>19</v>
      </c>
      <c r="C259" s="43"/>
      <c r="D259" s="43"/>
      <c r="E259" s="28" t="str">
        <f t="shared" si="136"/>
        <v/>
      </c>
      <c r="F259" s="43">
        <v>11</v>
      </c>
      <c r="G259" s="43">
        <v>7</v>
      </c>
      <c r="H259" s="28">
        <f t="shared" si="137"/>
        <v>-0.36363636363636365</v>
      </c>
      <c r="I259" s="43"/>
      <c r="J259" s="43"/>
      <c r="K259" s="28" t="str">
        <f t="shared" si="138"/>
        <v/>
      </c>
      <c r="L259" s="43"/>
      <c r="M259" s="43"/>
      <c r="N259" s="28" t="str">
        <f t="shared" si="139"/>
        <v/>
      </c>
      <c r="O259" s="43"/>
      <c r="P259" s="43"/>
      <c r="Q259" s="28" t="str">
        <f t="shared" si="140"/>
        <v/>
      </c>
    </row>
    <row r="260" spans="1:17">
      <c r="A260" s="26" t="s">
        <v>35</v>
      </c>
      <c r="B260" s="29" t="s">
        <v>11</v>
      </c>
      <c r="C260" s="43"/>
      <c r="D260" s="43"/>
      <c r="E260" s="28" t="str">
        <f t="shared" si="136"/>
        <v/>
      </c>
      <c r="F260" s="43"/>
      <c r="G260" s="43">
        <v>2</v>
      </c>
      <c r="H260" s="28" t="str">
        <f t="shared" si="137"/>
        <v/>
      </c>
      <c r="I260" s="43"/>
      <c r="J260" s="43"/>
      <c r="K260" s="28" t="str">
        <f t="shared" si="138"/>
        <v/>
      </c>
      <c r="L260" s="43"/>
      <c r="M260" s="43"/>
      <c r="N260" s="28" t="str">
        <f t="shared" si="139"/>
        <v/>
      </c>
      <c r="O260" s="43"/>
      <c r="P260" s="43"/>
      <c r="Q260" s="28" t="str">
        <f t="shared" si="140"/>
        <v/>
      </c>
    </row>
    <row r="261" spans="1:17">
      <c r="A261" s="26" t="s">
        <v>36</v>
      </c>
      <c r="B261" s="29" t="s">
        <v>12</v>
      </c>
      <c r="C261" s="43"/>
      <c r="D261" s="43"/>
      <c r="E261" s="28" t="str">
        <f t="shared" si="136"/>
        <v/>
      </c>
      <c r="F261" s="43">
        <v>2</v>
      </c>
      <c r="G261" s="43">
        <v>1</v>
      </c>
      <c r="H261" s="28">
        <f t="shared" si="137"/>
        <v>-0.5</v>
      </c>
      <c r="I261" s="43"/>
      <c r="J261" s="43"/>
      <c r="K261" s="28" t="str">
        <f t="shared" si="138"/>
        <v/>
      </c>
      <c r="L261" s="43"/>
      <c r="M261" s="43"/>
      <c r="N261" s="28" t="str">
        <f t="shared" si="139"/>
        <v/>
      </c>
      <c r="O261" s="43"/>
      <c r="P261" s="43"/>
      <c r="Q261" s="28" t="str">
        <f t="shared" si="140"/>
        <v/>
      </c>
    </row>
    <row r="262" spans="1:17">
      <c r="A262" s="26" t="s">
        <v>37</v>
      </c>
      <c r="B262" s="29" t="s">
        <v>13</v>
      </c>
      <c r="C262" s="43"/>
      <c r="D262" s="43"/>
      <c r="E262" s="28" t="str">
        <f t="shared" si="136"/>
        <v/>
      </c>
      <c r="F262" s="43"/>
      <c r="G262" s="43"/>
      <c r="H262" s="28" t="str">
        <f t="shared" si="137"/>
        <v/>
      </c>
      <c r="I262" s="43"/>
      <c r="J262" s="43"/>
      <c r="K262" s="28" t="str">
        <f t="shared" si="138"/>
        <v/>
      </c>
      <c r="L262" s="43"/>
      <c r="M262" s="43"/>
      <c r="N262" s="28" t="str">
        <f t="shared" si="139"/>
        <v/>
      </c>
      <c r="O262" s="43"/>
      <c r="P262" s="43"/>
      <c r="Q262" s="28" t="str">
        <f t="shared" si="140"/>
        <v/>
      </c>
    </row>
    <row r="263" spans="1:17" ht="24">
      <c r="A263" s="26" t="s">
        <v>38</v>
      </c>
      <c r="B263" s="29" t="s">
        <v>20</v>
      </c>
      <c r="C263" s="43"/>
      <c r="D263" s="43"/>
      <c r="E263" s="28" t="str">
        <f t="shared" si="136"/>
        <v/>
      </c>
      <c r="F263" s="43"/>
      <c r="G263" s="43"/>
      <c r="H263" s="28" t="str">
        <f t="shared" si="137"/>
        <v/>
      </c>
      <c r="I263" s="43"/>
      <c r="J263" s="43"/>
      <c r="K263" s="28" t="str">
        <f t="shared" si="138"/>
        <v/>
      </c>
      <c r="L263" s="43"/>
      <c r="M263" s="43"/>
      <c r="N263" s="28" t="str">
        <f t="shared" si="139"/>
        <v/>
      </c>
      <c r="O263" s="43"/>
      <c r="P263" s="43"/>
      <c r="Q263" s="28" t="str">
        <f t="shared" si="140"/>
        <v/>
      </c>
    </row>
    <row r="264" spans="1:17">
      <c r="A264" s="26" t="s">
        <v>39</v>
      </c>
      <c r="B264" s="29" t="s">
        <v>15</v>
      </c>
      <c r="C264" s="43"/>
      <c r="D264" s="43"/>
      <c r="E264" s="28" t="str">
        <f t="shared" si="136"/>
        <v/>
      </c>
      <c r="F264" s="43"/>
      <c r="G264" s="43"/>
      <c r="H264" s="28" t="str">
        <f t="shared" si="137"/>
        <v/>
      </c>
      <c r="I264" s="43"/>
      <c r="J264" s="43"/>
      <c r="K264" s="28" t="str">
        <f t="shared" si="138"/>
        <v/>
      </c>
      <c r="L264" s="43"/>
      <c r="M264" s="43"/>
      <c r="N264" s="28" t="str">
        <f t="shared" si="139"/>
        <v/>
      </c>
      <c r="O264" s="43"/>
      <c r="P264" s="43"/>
      <c r="Q264" s="28" t="str">
        <f t="shared" si="140"/>
        <v/>
      </c>
    </row>
    <row r="265" spans="1:17">
      <c r="A265" s="8" t="s">
        <v>41</v>
      </c>
      <c r="B265" s="10" t="s">
        <v>21</v>
      </c>
      <c r="C265" s="38">
        <f>SUM(C266:C269)</f>
        <v>757</v>
      </c>
      <c r="D265" s="38">
        <f>SUM(D266:D269)</f>
        <v>777</v>
      </c>
      <c r="E265" s="5">
        <f t="shared" si="136"/>
        <v>2.6420079260237782E-2</v>
      </c>
      <c r="F265" s="38">
        <f>SUM(F266:F269)</f>
        <v>0</v>
      </c>
      <c r="G265" s="38">
        <f>SUM(G266:G269)</f>
        <v>0</v>
      </c>
      <c r="H265" s="5" t="str">
        <f t="shared" si="137"/>
        <v/>
      </c>
      <c r="I265" s="38">
        <f>SUM(I266:I269)</f>
        <v>0</v>
      </c>
      <c r="J265" s="38">
        <f>SUM(J266:J269)</f>
        <v>0</v>
      </c>
      <c r="K265" s="5" t="str">
        <f t="shared" si="138"/>
        <v/>
      </c>
      <c r="L265" s="38">
        <f>SUM(L266:L269)</f>
        <v>0</v>
      </c>
      <c r="M265" s="38">
        <f>SUM(M266:M269)</f>
        <v>0</v>
      </c>
      <c r="N265" s="5" t="str">
        <f t="shared" si="139"/>
        <v/>
      </c>
      <c r="O265" s="38">
        <f>SUM(O266:O269)</f>
        <v>0</v>
      </c>
      <c r="P265" s="38">
        <f>SUM(P266:P269)</f>
        <v>0</v>
      </c>
      <c r="Q265" s="5" t="str">
        <f t="shared" si="140"/>
        <v/>
      </c>
    </row>
    <row r="266" spans="1:17">
      <c r="A266" s="26" t="s">
        <v>40</v>
      </c>
      <c r="B266" s="29" t="s">
        <v>22</v>
      </c>
      <c r="C266" s="43">
        <v>124</v>
      </c>
      <c r="D266" s="43">
        <v>139</v>
      </c>
      <c r="E266" s="28">
        <f t="shared" si="136"/>
        <v>0.12096774193548387</v>
      </c>
      <c r="F266" s="43"/>
      <c r="G266" s="43"/>
      <c r="H266" s="28" t="str">
        <f t="shared" si="137"/>
        <v/>
      </c>
      <c r="I266" s="43"/>
      <c r="J266" s="43"/>
      <c r="K266" s="28" t="str">
        <f t="shared" si="138"/>
        <v/>
      </c>
      <c r="L266" s="43"/>
      <c r="M266" s="43"/>
      <c r="N266" s="28" t="str">
        <f t="shared" si="139"/>
        <v/>
      </c>
      <c r="O266" s="43"/>
      <c r="P266" s="43"/>
      <c r="Q266" s="28" t="str">
        <f t="shared" si="140"/>
        <v/>
      </c>
    </row>
    <row r="267" spans="1:17" ht="24">
      <c r="A267" s="26" t="s">
        <v>42</v>
      </c>
      <c r="B267" s="29" t="s">
        <v>23</v>
      </c>
      <c r="C267" s="43"/>
      <c r="D267" s="43">
        <v>115</v>
      </c>
      <c r="E267" s="28" t="str">
        <f t="shared" si="136"/>
        <v/>
      </c>
      <c r="F267" s="43"/>
      <c r="G267" s="43"/>
      <c r="H267" s="28" t="str">
        <f t="shared" si="137"/>
        <v/>
      </c>
      <c r="I267" s="43"/>
      <c r="J267" s="43"/>
      <c r="K267" s="28" t="str">
        <f t="shared" si="138"/>
        <v/>
      </c>
      <c r="L267" s="43"/>
      <c r="M267" s="43"/>
      <c r="N267" s="28" t="str">
        <f t="shared" si="139"/>
        <v/>
      </c>
      <c r="O267" s="43"/>
      <c r="P267" s="43"/>
      <c r="Q267" s="28" t="str">
        <f t="shared" si="140"/>
        <v/>
      </c>
    </row>
    <row r="268" spans="1:17" ht="24">
      <c r="A268" s="26" t="s">
        <v>43</v>
      </c>
      <c r="B268" s="29" t="s">
        <v>24</v>
      </c>
      <c r="C268" s="43">
        <v>633</v>
      </c>
      <c r="D268" s="43">
        <v>523</v>
      </c>
      <c r="E268" s="28">
        <f t="shared" si="136"/>
        <v>-0.17377567140600317</v>
      </c>
      <c r="F268" s="43"/>
      <c r="G268" s="43"/>
      <c r="H268" s="28" t="str">
        <f t="shared" si="137"/>
        <v/>
      </c>
      <c r="I268" s="43"/>
      <c r="J268" s="43"/>
      <c r="K268" s="28" t="str">
        <f t="shared" si="138"/>
        <v/>
      </c>
      <c r="L268" s="43"/>
      <c r="M268" s="43"/>
      <c r="N268" s="28" t="str">
        <f t="shared" si="139"/>
        <v/>
      </c>
      <c r="O268" s="43"/>
      <c r="P268" s="43"/>
      <c r="Q268" s="28" t="str">
        <f t="shared" si="140"/>
        <v/>
      </c>
    </row>
    <row r="269" spans="1:17">
      <c r="A269" s="26" t="s">
        <v>44</v>
      </c>
      <c r="B269" s="29" t="s">
        <v>15</v>
      </c>
      <c r="C269" s="43"/>
      <c r="D269" s="43"/>
      <c r="E269" s="28" t="str">
        <f t="shared" si="136"/>
        <v/>
      </c>
      <c r="F269" s="43"/>
      <c r="G269" s="43"/>
      <c r="H269" s="28" t="str">
        <f t="shared" si="137"/>
        <v/>
      </c>
      <c r="I269" s="43"/>
      <c r="J269" s="43"/>
      <c r="K269" s="28" t="str">
        <f t="shared" si="138"/>
        <v/>
      </c>
      <c r="L269" s="43"/>
      <c r="M269" s="43"/>
      <c r="N269" s="28" t="str">
        <f t="shared" si="139"/>
        <v/>
      </c>
      <c r="O269" s="43"/>
      <c r="P269" s="43"/>
      <c r="Q269" s="28" t="str">
        <f t="shared" si="140"/>
        <v/>
      </c>
    </row>
    <row r="270" spans="1:17" ht="24">
      <c r="A270" s="19" t="s">
        <v>59</v>
      </c>
      <c r="B270" s="20"/>
      <c r="C270" s="51"/>
      <c r="D270" s="51"/>
      <c r="E270" s="21"/>
      <c r="F270" s="51"/>
      <c r="G270" s="51"/>
      <c r="H270" s="21"/>
      <c r="I270" s="51"/>
      <c r="J270" s="51"/>
      <c r="K270" s="21"/>
      <c r="L270" s="51"/>
      <c r="M270" s="51"/>
      <c r="N270" s="21"/>
      <c r="O270" s="51"/>
      <c r="P270" s="51"/>
      <c r="Q270" s="21"/>
    </row>
    <row r="271" spans="1:17">
      <c r="A271" s="7">
        <v>1</v>
      </c>
      <c r="B271" s="10" t="s">
        <v>9</v>
      </c>
      <c r="C271" s="38">
        <f>SUM(C272:C277)</f>
        <v>273</v>
      </c>
      <c r="D271" s="38">
        <f>SUM(D272:D277)</f>
        <v>230</v>
      </c>
      <c r="E271" s="5">
        <f>IF(C271=0,"",(D271-C271)/C271)</f>
        <v>-0.1575091575091575</v>
      </c>
      <c r="F271" s="38">
        <f>SUM(F272:F277)</f>
        <v>43</v>
      </c>
      <c r="G271" s="38">
        <f>SUM(G272:G277)</f>
        <v>25</v>
      </c>
      <c r="H271" s="5">
        <f>IF(F271=0,"",(G271-F271)/F271)</f>
        <v>-0.41860465116279072</v>
      </c>
      <c r="I271" s="38">
        <f>SUM(I272:I277)</f>
        <v>0</v>
      </c>
      <c r="J271" s="38">
        <f>SUM(J272:J277)</f>
        <v>0</v>
      </c>
      <c r="K271" s="5" t="str">
        <f>IF(I271=0,"",(J271-I271)/I271)</f>
        <v/>
      </c>
      <c r="L271" s="38">
        <f>SUM(L272:L277)</f>
        <v>0</v>
      </c>
      <c r="M271" s="38">
        <f>SUM(M272:M277)</f>
        <v>0</v>
      </c>
      <c r="N271" s="5" t="str">
        <f>IF(L271=0,"",(M271-L271)/L271)</f>
        <v/>
      </c>
      <c r="O271" s="38">
        <f>SUM(O272:O277)</f>
        <v>7</v>
      </c>
      <c r="P271" s="38">
        <f>SUM(P272:P277)</f>
        <v>117</v>
      </c>
      <c r="Q271" s="5">
        <f>IF(O271=0,"",(P271-O271)/O271)</f>
        <v>15.714285714285714</v>
      </c>
    </row>
    <row r="272" spans="1:17">
      <c r="A272" s="23" t="s">
        <v>25</v>
      </c>
      <c r="B272" s="24" t="s">
        <v>10</v>
      </c>
      <c r="C272" s="50">
        <v>0</v>
      </c>
      <c r="D272" s="50">
        <v>0</v>
      </c>
      <c r="E272" s="25" t="str">
        <f t="shared" ref="E272:E288" si="141">IF(C272=0,"",(D272-C272)/C272)</f>
        <v/>
      </c>
      <c r="F272" s="50">
        <v>0</v>
      </c>
      <c r="G272" s="50">
        <v>0</v>
      </c>
      <c r="H272" s="25" t="str">
        <f t="shared" ref="H272:H291" si="142">IF(F272=0,"",(G272-F272)/F272)</f>
        <v/>
      </c>
      <c r="I272" s="50">
        <v>0</v>
      </c>
      <c r="J272" s="50">
        <v>0</v>
      </c>
      <c r="K272" s="25" t="str">
        <f t="shared" ref="K272:K291" si="143">IF(I272=0,"",(J272-I272)/I272)</f>
        <v/>
      </c>
      <c r="L272" s="50">
        <v>0</v>
      </c>
      <c r="M272" s="50">
        <v>0</v>
      </c>
      <c r="N272" s="25" t="str">
        <f t="shared" ref="N272:N291" si="144">IF(L272=0,"",(M272-L272)/L272)</f>
        <v/>
      </c>
      <c r="O272" s="50">
        <v>0</v>
      </c>
      <c r="P272" s="50">
        <v>0</v>
      </c>
      <c r="Q272" s="25" t="str">
        <f t="shared" ref="Q272:Q291" si="145">IF(O272=0,"",(P272-O272)/O272)</f>
        <v/>
      </c>
    </row>
    <row r="273" spans="1:17">
      <c r="A273" s="23" t="s">
        <v>26</v>
      </c>
      <c r="B273" s="24" t="s">
        <v>11</v>
      </c>
      <c r="C273" s="50">
        <v>17</v>
      </c>
      <c r="D273" s="50">
        <v>9</v>
      </c>
      <c r="E273" s="25">
        <f t="shared" si="141"/>
        <v>-0.47058823529411764</v>
      </c>
      <c r="F273" s="50">
        <v>0</v>
      </c>
      <c r="G273" s="50">
        <v>0</v>
      </c>
      <c r="H273" s="25" t="str">
        <f t="shared" si="142"/>
        <v/>
      </c>
      <c r="I273" s="50">
        <v>0</v>
      </c>
      <c r="J273" s="50">
        <v>0</v>
      </c>
      <c r="K273" s="25" t="str">
        <f t="shared" si="143"/>
        <v/>
      </c>
      <c r="L273" s="50">
        <v>0</v>
      </c>
      <c r="M273" s="50">
        <v>0</v>
      </c>
      <c r="N273" s="25" t="str">
        <f t="shared" si="144"/>
        <v/>
      </c>
      <c r="O273" s="50">
        <v>0</v>
      </c>
      <c r="P273" s="50">
        <v>0</v>
      </c>
      <c r="Q273" s="25" t="str">
        <f t="shared" si="145"/>
        <v/>
      </c>
    </row>
    <row r="274" spans="1:17">
      <c r="A274" s="23" t="s">
        <v>27</v>
      </c>
      <c r="B274" s="24" t="s">
        <v>12</v>
      </c>
      <c r="C274" s="50">
        <v>189</v>
      </c>
      <c r="D274" s="50">
        <v>62</v>
      </c>
      <c r="E274" s="25">
        <f t="shared" si="141"/>
        <v>-0.67195767195767198</v>
      </c>
      <c r="F274" s="50">
        <v>0</v>
      </c>
      <c r="G274" s="50">
        <v>0</v>
      </c>
      <c r="H274" s="25" t="str">
        <f t="shared" si="142"/>
        <v/>
      </c>
      <c r="I274" s="50">
        <v>0</v>
      </c>
      <c r="J274" s="50">
        <v>0</v>
      </c>
      <c r="K274" s="25" t="str">
        <f t="shared" si="143"/>
        <v/>
      </c>
      <c r="L274" s="50">
        <v>0</v>
      </c>
      <c r="M274" s="50">
        <v>0</v>
      </c>
      <c r="N274" s="25" t="str">
        <f t="shared" si="144"/>
        <v/>
      </c>
      <c r="O274" s="50">
        <v>0</v>
      </c>
      <c r="P274" s="50">
        <v>0</v>
      </c>
      <c r="Q274" s="25" t="str">
        <f t="shared" si="145"/>
        <v/>
      </c>
    </row>
    <row r="275" spans="1:17">
      <c r="A275" s="23" t="s">
        <v>28</v>
      </c>
      <c r="B275" s="24" t="s">
        <v>13</v>
      </c>
      <c r="C275" s="50">
        <v>0</v>
      </c>
      <c r="D275" s="50">
        <v>0</v>
      </c>
      <c r="E275" s="25" t="str">
        <f t="shared" si="141"/>
        <v/>
      </c>
      <c r="F275" s="50">
        <v>0</v>
      </c>
      <c r="G275" s="50">
        <v>0</v>
      </c>
      <c r="H275" s="25" t="str">
        <f t="shared" si="142"/>
        <v/>
      </c>
      <c r="I275" s="50">
        <v>0</v>
      </c>
      <c r="J275" s="50">
        <v>0</v>
      </c>
      <c r="K275" s="25" t="str">
        <f t="shared" si="143"/>
        <v/>
      </c>
      <c r="L275" s="50">
        <v>0</v>
      </c>
      <c r="M275" s="50">
        <v>0</v>
      </c>
      <c r="N275" s="25" t="str">
        <f t="shared" si="144"/>
        <v/>
      </c>
      <c r="O275" s="50">
        <v>0</v>
      </c>
      <c r="P275" s="50">
        <v>0</v>
      </c>
      <c r="Q275" s="25" t="str">
        <f t="shared" si="145"/>
        <v/>
      </c>
    </row>
    <row r="276" spans="1:17">
      <c r="A276" s="23" t="s">
        <v>32</v>
      </c>
      <c r="B276" s="24" t="s">
        <v>14</v>
      </c>
      <c r="C276" s="50">
        <v>0</v>
      </c>
      <c r="D276" s="50">
        <v>0</v>
      </c>
      <c r="E276" s="25" t="str">
        <f t="shared" si="141"/>
        <v/>
      </c>
      <c r="F276" s="50">
        <v>43</v>
      </c>
      <c r="G276" s="50">
        <v>25</v>
      </c>
      <c r="H276" s="25">
        <f t="shared" si="142"/>
        <v>-0.41860465116279072</v>
      </c>
      <c r="I276" s="50">
        <v>0</v>
      </c>
      <c r="J276" s="50">
        <v>0</v>
      </c>
      <c r="K276" s="25" t="str">
        <f t="shared" si="143"/>
        <v/>
      </c>
      <c r="L276" s="50">
        <v>0</v>
      </c>
      <c r="M276" s="50">
        <v>0</v>
      </c>
      <c r="N276" s="25" t="str">
        <f t="shared" si="144"/>
        <v/>
      </c>
      <c r="O276" s="50">
        <v>7</v>
      </c>
      <c r="P276" s="50">
        <v>117</v>
      </c>
      <c r="Q276" s="25">
        <f t="shared" si="145"/>
        <v>15.714285714285714</v>
      </c>
    </row>
    <row r="277" spans="1:17">
      <c r="A277" s="23" t="s">
        <v>33</v>
      </c>
      <c r="B277" s="24" t="s">
        <v>15</v>
      </c>
      <c r="C277" s="50">
        <v>67</v>
      </c>
      <c r="D277" s="50">
        <v>159</v>
      </c>
      <c r="E277" s="25">
        <f t="shared" si="141"/>
        <v>1.3731343283582089</v>
      </c>
      <c r="F277" s="50">
        <v>0</v>
      </c>
      <c r="G277" s="50">
        <v>0</v>
      </c>
      <c r="H277" s="25" t="str">
        <f t="shared" si="142"/>
        <v/>
      </c>
      <c r="I277" s="50">
        <v>0</v>
      </c>
      <c r="J277" s="50">
        <v>0</v>
      </c>
      <c r="K277" s="25" t="str">
        <f t="shared" si="143"/>
        <v/>
      </c>
      <c r="L277" s="50">
        <v>0</v>
      </c>
      <c r="M277" s="50">
        <v>0</v>
      </c>
      <c r="N277" s="25" t="str">
        <f t="shared" si="144"/>
        <v/>
      </c>
      <c r="O277" s="50">
        <v>0</v>
      </c>
      <c r="P277" s="50">
        <v>0</v>
      </c>
      <c r="Q277" s="25" t="str">
        <f t="shared" si="145"/>
        <v/>
      </c>
    </row>
    <row r="278" spans="1:17">
      <c r="A278" s="8" t="s">
        <v>34</v>
      </c>
      <c r="B278" s="10" t="s">
        <v>16</v>
      </c>
      <c r="C278" s="38">
        <f>C279+SUM(C282:C286)</f>
        <v>0</v>
      </c>
      <c r="D278" s="38">
        <f>D279+SUM(D282:D286)</f>
        <v>0</v>
      </c>
      <c r="E278" s="5" t="str">
        <f t="shared" si="141"/>
        <v/>
      </c>
      <c r="F278" s="38">
        <f>F279+SUM(F282:F286)</f>
        <v>0</v>
      </c>
      <c r="G278" s="38">
        <f>G279+SUM(G282:G286)</f>
        <v>0</v>
      </c>
      <c r="H278" s="5" t="str">
        <f t="shared" si="142"/>
        <v/>
      </c>
      <c r="I278" s="38">
        <f>I279+SUM(I282:I286)</f>
        <v>0</v>
      </c>
      <c r="J278" s="38">
        <f>J279+SUM(J282:J286)</f>
        <v>0</v>
      </c>
      <c r="K278" s="5" t="str">
        <f t="shared" si="143"/>
        <v/>
      </c>
      <c r="L278" s="38">
        <f>L279+SUM(L282:L286)</f>
        <v>0</v>
      </c>
      <c r="M278" s="38">
        <f>M279+SUM(M282:M286)</f>
        <v>0</v>
      </c>
      <c r="N278" s="5" t="str">
        <f t="shared" si="144"/>
        <v/>
      </c>
      <c r="O278" s="38">
        <f>O279+SUM(O282:O286)</f>
        <v>0</v>
      </c>
      <c r="P278" s="38">
        <f>P279+SUM(P282:P286)</f>
        <v>0</v>
      </c>
      <c r="Q278" s="5" t="str">
        <f t="shared" si="145"/>
        <v/>
      </c>
    </row>
    <row r="279" spans="1:17" ht="24">
      <c r="A279" s="8" t="s">
        <v>29</v>
      </c>
      <c r="B279" s="10" t="s">
        <v>17</v>
      </c>
      <c r="C279" s="38">
        <f>SUM(C280:C281)</f>
        <v>0</v>
      </c>
      <c r="D279" s="38">
        <f>SUM(D280:D281)</f>
        <v>0</v>
      </c>
      <c r="E279" s="5" t="str">
        <f t="shared" si="141"/>
        <v/>
      </c>
      <c r="F279" s="38">
        <f>SUM(F280:F281)</f>
        <v>0</v>
      </c>
      <c r="G279" s="38">
        <f>SUM(G280:G281)</f>
        <v>0</v>
      </c>
      <c r="H279" s="5" t="str">
        <f t="shared" si="142"/>
        <v/>
      </c>
      <c r="I279" s="38">
        <f>SUM(I280:I281)</f>
        <v>0</v>
      </c>
      <c r="J279" s="38">
        <f>SUM(J280:J281)</f>
        <v>0</v>
      </c>
      <c r="K279" s="5" t="str">
        <f t="shared" si="143"/>
        <v/>
      </c>
      <c r="L279" s="38">
        <f>SUM(L280:L281)</f>
        <v>0</v>
      </c>
      <c r="M279" s="38">
        <f>SUM(M280:M281)</f>
        <v>0</v>
      </c>
      <c r="N279" s="5" t="str">
        <f t="shared" si="144"/>
        <v/>
      </c>
      <c r="O279" s="38">
        <f>SUM(O280:O281)</f>
        <v>0</v>
      </c>
      <c r="P279" s="38">
        <f>SUM(P280:P281)</f>
        <v>0</v>
      </c>
      <c r="Q279" s="5" t="str">
        <f t="shared" si="145"/>
        <v/>
      </c>
    </row>
    <row r="280" spans="1:17">
      <c r="A280" s="23" t="s">
        <v>30</v>
      </c>
      <c r="B280" s="24" t="s">
        <v>18</v>
      </c>
      <c r="C280" s="50">
        <v>0</v>
      </c>
      <c r="D280" s="50">
        <v>0</v>
      </c>
      <c r="E280" s="25" t="str">
        <f t="shared" si="141"/>
        <v/>
      </c>
      <c r="F280" s="50">
        <v>0</v>
      </c>
      <c r="G280" s="50">
        <v>0</v>
      </c>
      <c r="H280" s="25" t="str">
        <f t="shared" si="142"/>
        <v/>
      </c>
      <c r="I280" s="50">
        <v>0</v>
      </c>
      <c r="J280" s="50">
        <v>0</v>
      </c>
      <c r="K280" s="25" t="str">
        <f t="shared" si="143"/>
        <v/>
      </c>
      <c r="L280" s="50">
        <v>0</v>
      </c>
      <c r="M280" s="50">
        <v>0</v>
      </c>
      <c r="N280" s="25" t="str">
        <f t="shared" si="144"/>
        <v/>
      </c>
      <c r="O280" s="50">
        <v>0</v>
      </c>
      <c r="P280" s="50">
        <v>0</v>
      </c>
      <c r="Q280" s="25" t="str">
        <f t="shared" si="145"/>
        <v/>
      </c>
    </row>
    <row r="281" spans="1:17">
      <c r="A281" s="23" t="s">
        <v>31</v>
      </c>
      <c r="B281" s="24" t="s">
        <v>19</v>
      </c>
      <c r="C281" s="50">
        <v>0</v>
      </c>
      <c r="D281" s="50">
        <v>0</v>
      </c>
      <c r="E281" s="25" t="str">
        <f t="shared" si="141"/>
        <v/>
      </c>
      <c r="F281" s="50">
        <v>0</v>
      </c>
      <c r="G281" s="50">
        <v>0</v>
      </c>
      <c r="H281" s="25" t="str">
        <f t="shared" si="142"/>
        <v/>
      </c>
      <c r="I281" s="50">
        <v>0</v>
      </c>
      <c r="J281" s="50">
        <v>0</v>
      </c>
      <c r="K281" s="25" t="str">
        <f t="shared" si="143"/>
        <v/>
      </c>
      <c r="L281" s="50">
        <v>0</v>
      </c>
      <c r="M281" s="50">
        <v>0</v>
      </c>
      <c r="N281" s="25" t="str">
        <f t="shared" si="144"/>
        <v/>
      </c>
      <c r="O281" s="50">
        <v>0</v>
      </c>
      <c r="P281" s="50">
        <v>0</v>
      </c>
      <c r="Q281" s="25" t="str">
        <f t="shared" si="145"/>
        <v/>
      </c>
    </row>
    <row r="282" spans="1:17">
      <c r="A282" s="23" t="s">
        <v>35</v>
      </c>
      <c r="B282" s="24" t="s">
        <v>11</v>
      </c>
      <c r="C282" s="50">
        <v>0</v>
      </c>
      <c r="D282" s="50">
        <v>0</v>
      </c>
      <c r="E282" s="25" t="str">
        <f t="shared" si="141"/>
        <v/>
      </c>
      <c r="F282" s="50">
        <v>0</v>
      </c>
      <c r="G282" s="50">
        <v>0</v>
      </c>
      <c r="H282" s="25" t="str">
        <f t="shared" si="142"/>
        <v/>
      </c>
      <c r="I282" s="50">
        <v>0</v>
      </c>
      <c r="J282" s="50">
        <v>0</v>
      </c>
      <c r="K282" s="25" t="str">
        <f t="shared" si="143"/>
        <v/>
      </c>
      <c r="L282" s="50">
        <v>0</v>
      </c>
      <c r="M282" s="50">
        <v>0</v>
      </c>
      <c r="N282" s="25" t="str">
        <f t="shared" si="144"/>
        <v/>
      </c>
      <c r="O282" s="50">
        <v>0</v>
      </c>
      <c r="P282" s="50">
        <v>0</v>
      </c>
      <c r="Q282" s="25" t="str">
        <f t="shared" si="145"/>
        <v/>
      </c>
    </row>
    <row r="283" spans="1:17">
      <c r="A283" s="23" t="s">
        <v>36</v>
      </c>
      <c r="B283" s="24" t="s">
        <v>12</v>
      </c>
      <c r="C283" s="50">
        <v>0</v>
      </c>
      <c r="D283" s="50">
        <v>0</v>
      </c>
      <c r="E283" s="25" t="str">
        <f t="shared" si="141"/>
        <v/>
      </c>
      <c r="F283" s="50">
        <v>0</v>
      </c>
      <c r="G283" s="50">
        <v>0</v>
      </c>
      <c r="H283" s="25" t="str">
        <f t="shared" si="142"/>
        <v/>
      </c>
      <c r="I283" s="50">
        <v>0</v>
      </c>
      <c r="J283" s="50">
        <v>0</v>
      </c>
      <c r="K283" s="25" t="str">
        <f t="shared" si="143"/>
        <v/>
      </c>
      <c r="L283" s="50">
        <v>0</v>
      </c>
      <c r="M283" s="50">
        <v>0</v>
      </c>
      <c r="N283" s="25" t="str">
        <f t="shared" si="144"/>
        <v/>
      </c>
      <c r="O283" s="50">
        <v>0</v>
      </c>
      <c r="P283" s="50">
        <v>0</v>
      </c>
      <c r="Q283" s="25" t="str">
        <f t="shared" si="145"/>
        <v/>
      </c>
    </row>
    <row r="284" spans="1:17">
      <c r="A284" s="23" t="s">
        <v>37</v>
      </c>
      <c r="B284" s="24" t="s">
        <v>13</v>
      </c>
      <c r="C284" s="50">
        <v>0</v>
      </c>
      <c r="D284" s="50">
        <v>0</v>
      </c>
      <c r="E284" s="25" t="str">
        <f t="shared" si="141"/>
        <v/>
      </c>
      <c r="F284" s="50">
        <v>0</v>
      </c>
      <c r="G284" s="50">
        <v>0</v>
      </c>
      <c r="H284" s="25" t="str">
        <f t="shared" si="142"/>
        <v/>
      </c>
      <c r="I284" s="50">
        <v>0</v>
      </c>
      <c r="J284" s="50">
        <v>0</v>
      </c>
      <c r="K284" s="25" t="str">
        <f t="shared" si="143"/>
        <v/>
      </c>
      <c r="L284" s="50">
        <v>0</v>
      </c>
      <c r="M284" s="50">
        <v>0</v>
      </c>
      <c r="N284" s="25" t="str">
        <f t="shared" si="144"/>
        <v/>
      </c>
      <c r="O284" s="50">
        <v>0</v>
      </c>
      <c r="P284" s="50">
        <v>0</v>
      </c>
      <c r="Q284" s="25" t="str">
        <f t="shared" si="145"/>
        <v/>
      </c>
    </row>
    <row r="285" spans="1:17" ht="24">
      <c r="A285" s="23" t="s">
        <v>38</v>
      </c>
      <c r="B285" s="24" t="s">
        <v>20</v>
      </c>
      <c r="C285" s="50">
        <v>0</v>
      </c>
      <c r="D285" s="50">
        <v>0</v>
      </c>
      <c r="E285" s="25" t="str">
        <f t="shared" si="141"/>
        <v/>
      </c>
      <c r="F285" s="50">
        <v>0</v>
      </c>
      <c r="G285" s="50">
        <v>0</v>
      </c>
      <c r="H285" s="25" t="str">
        <f t="shared" si="142"/>
        <v/>
      </c>
      <c r="I285" s="50">
        <v>0</v>
      </c>
      <c r="J285" s="50">
        <v>0</v>
      </c>
      <c r="K285" s="25" t="str">
        <f t="shared" si="143"/>
        <v/>
      </c>
      <c r="L285" s="50">
        <v>0</v>
      </c>
      <c r="M285" s="50">
        <v>0</v>
      </c>
      <c r="N285" s="25" t="str">
        <f t="shared" si="144"/>
        <v/>
      </c>
      <c r="O285" s="50">
        <v>0</v>
      </c>
      <c r="P285" s="50">
        <v>0</v>
      </c>
      <c r="Q285" s="25" t="str">
        <f t="shared" si="145"/>
        <v/>
      </c>
    </row>
    <row r="286" spans="1:17">
      <c r="A286" s="23" t="s">
        <v>39</v>
      </c>
      <c r="B286" s="24" t="s">
        <v>15</v>
      </c>
      <c r="C286" s="50">
        <v>0</v>
      </c>
      <c r="D286" s="50">
        <v>0</v>
      </c>
      <c r="E286" s="25" t="str">
        <f t="shared" si="141"/>
        <v/>
      </c>
      <c r="F286" s="50">
        <v>0</v>
      </c>
      <c r="G286" s="50">
        <v>0</v>
      </c>
      <c r="H286" s="25" t="str">
        <f t="shared" si="142"/>
        <v/>
      </c>
      <c r="I286" s="50">
        <v>0</v>
      </c>
      <c r="J286" s="50">
        <v>0</v>
      </c>
      <c r="K286" s="25" t="str">
        <f t="shared" si="143"/>
        <v/>
      </c>
      <c r="L286" s="50">
        <v>0</v>
      </c>
      <c r="M286" s="50">
        <v>0</v>
      </c>
      <c r="N286" s="25" t="str">
        <f t="shared" si="144"/>
        <v/>
      </c>
      <c r="O286" s="50">
        <v>0</v>
      </c>
      <c r="P286" s="50">
        <v>0</v>
      </c>
      <c r="Q286" s="25" t="str">
        <f t="shared" si="145"/>
        <v/>
      </c>
    </row>
    <row r="287" spans="1:17">
      <c r="A287" s="8" t="s">
        <v>41</v>
      </c>
      <c r="B287" s="10" t="s">
        <v>21</v>
      </c>
      <c r="C287" s="38">
        <f>SUM(C288:C291)</f>
        <v>273</v>
      </c>
      <c r="D287" s="38">
        <f>SUM(D288:D291)</f>
        <v>117</v>
      </c>
      <c r="E287" s="5">
        <f t="shared" si="141"/>
        <v>-0.5714285714285714</v>
      </c>
      <c r="F287" s="38">
        <f>SUM(F288:F291)</f>
        <v>0</v>
      </c>
      <c r="G287" s="38">
        <f>SUM(G288:G291)</f>
        <v>0</v>
      </c>
      <c r="H287" s="5" t="str">
        <f t="shared" si="142"/>
        <v/>
      </c>
      <c r="I287" s="38">
        <f>SUM(I288:I291)</f>
        <v>0</v>
      </c>
      <c r="J287" s="38">
        <f>SUM(J288:J291)</f>
        <v>0</v>
      </c>
      <c r="K287" s="5" t="str">
        <f t="shared" si="143"/>
        <v/>
      </c>
      <c r="L287" s="38">
        <f>SUM(L288:L291)</f>
        <v>0</v>
      </c>
      <c r="M287" s="38">
        <f>SUM(M288:M291)</f>
        <v>0</v>
      </c>
      <c r="N287" s="5" t="str">
        <f t="shared" si="144"/>
        <v/>
      </c>
      <c r="O287" s="38">
        <f>SUM(O288:O291)</f>
        <v>7</v>
      </c>
      <c r="P287" s="38">
        <f>SUM(P288:P291)</f>
        <v>117</v>
      </c>
      <c r="Q287" s="5">
        <f t="shared" si="145"/>
        <v>15.714285714285714</v>
      </c>
    </row>
    <row r="288" spans="1:17">
      <c r="A288" s="23" t="s">
        <v>40</v>
      </c>
      <c r="B288" s="24" t="s">
        <v>22</v>
      </c>
      <c r="C288" s="50">
        <v>18</v>
      </c>
      <c r="D288" s="50">
        <v>9</v>
      </c>
      <c r="E288" s="25">
        <f t="shared" si="141"/>
        <v>-0.5</v>
      </c>
      <c r="F288" s="50">
        <v>0</v>
      </c>
      <c r="G288" s="50">
        <v>0</v>
      </c>
      <c r="H288" s="25" t="str">
        <f t="shared" si="142"/>
        <v/>
      </c>
      <c r="I288" s="50">
        <v>0</v>
      </c>
      <c r="J288" s="50">
        <v>0</v>
      </c>
      <c r="K288" s="25" t="str">
        <f t="shared" si="143"/>
        <v/>
      </c>
      <c r="L288" s="50">
        <v>0</v>
      </c>
      <c r="M288" s="50">
        <v>0</v>
      </c>
      <c r="N288" s="25" t="str">
        <f t="shared" si="144"/>
        <v/>
      </c>
      <c r="O288" s="50">
        <v>0</v>
      </c>
      <c r="P288" s="50">
        <v>0</v>
      </c>
      <c r="Q288" s="25" t="str">
        <f t="shared" si="145"/>
        <v/>
      </c>
    </row>
    <row r="289" spans="1:17" ht="24">
      <c r="A289" s="23" t="s">
        <v>42</v>
      </c>
      <c r="B289" s="24" t="s">
        <v>23</v>
      </c>
      <c r="C289" s="52"/>
      <c r="D289" s="52"/>
      <c r="E289" s="25">
        <f>IF(C290=0,"",(D290-C290)/C290)</f>
        <v>-0.68783068783068779</v>
      </c>
      <c r="F289" s="50">
        <v>0</v>
      </c>
      <c r="G289" s="50">
        <v>0</v>
      </c>
      <c r="H289" s="25" t="str">
        <f t="shared" si="142"/>
        <v/>
      </c>
      <c r="I289" s="50">
        <v>0</v>
      </c>
      <c r="J289" s="50">
        <v>0</v>
      </c>
      <c r="K289" s="25" t="str">
        <f t="shared" si="143"/>
        <v/>
      </c>
      <c r="L289" s="50">
        <v>0</v>
      </c>
      <c r="M289" s="50">
        <v>0</v>
      </c>
      <c r="N289" s="25" t="str">
        <f t="shared" si="144"/>
        <v/>
      </c>
      <c r="O289" s="50">
        <v>0</v>
      </c>
      <c r="P289" s="50">
        <v>0</v>
      </c>
      <c r="Q289" s="25" t="str">
        <f t="shared" si="145"/>
        <v/>
      </c>
    </row>
    <row r="290" spans="1:17" ht="24">
      <c r="A290" s="23" t="s">
        <v>43</v>
      </c>
      <c r="B290" s="24" t="s">
        <v>24</v>
      </c>
      <c r="C290" s="50">
        <v>189</v>
      </c>
      <c r="D290" s="50">
        <v>59</v>
      </c>
      <c r="E290" s="25">
        <f>IF(C290=0,"",(D290-C290)/C290)</f>
        <v>-0.68783068783068779</v>
      </c>
      <c r="F290" s="50">
        <v>0</v>
      </c>
      <c r="G290" s="50">
        <v>0</v>
      </c>
      <c r="H290" s="25" t="str">
        <f t="shared" si="142"/>
        <v/>
      </c>
      <c r="I290" s="50">
        <v>0</v>
      </c>
      <c r="J290" s="50">
        <v>0</v>
      </c>
      <c r="K290" s="25" t="str">
        <f t="shared" si="143"/>
        <v/>
      </c>
      <c r="L290" s="50">
        <v>0</v>
      </c>
      <c r="M290" s="50">
        <v>0</v>
      </c>
      <c r="N290" s="25" t="str">
        <f t="shared" si="144"/>
        <v/>
      </c>
      <c r="O290" s="50">
        <v>0</v>
      </c>
      <c r="P290" s="50">
        <v>0</v>
      </c>
      <c r="Q290" s="25" t="str">
        <f t="shared" si="145"/>
        <v/>
      </c>
    </row>
    <row r="291" spans="1:17" ht="36">
      <c r="A291" s="23" t="s">
        <v>44</v>
      </c>
      <c r="B291" s="24" t="s">
        <v>75</v>
      </c>
      <c r="C291" s="50">
        <v>66</v>
      </c>
      <c r="D291" s="50">
        <v>49</v>
      </c>
      <c r="E291" s="25">
        <f>IF(C291=0,"",(D291-C291)/C291)</f>
        <v>-0.25757575757575757</v>
      </c>
      <c r="F291" s="50">
        <v>0</v>
      </c>
      <c r="G291" s="50">
        <v>0</v>
      </c>
      <c r="H291" s="25" t="str">
        <f t="shared" si="142"/>
        <v/>
      </c>
      <c r="I291" s="50">
        <v>0</v>
      </c>
      <c r="J291" s="50">
        <v>0</v>
      </c>
      <c r="K291" s="25" t="str">
        <f t="shared" si="143"/>
        <v/>
      </c>
      <c r="L291" s="50">
        <v>0</v>
      </c>
      <c r="M291" s="50">
        <v>0</v>
      </c>
      <c r="N291" s="25" t="str">
        <f t="shared" si="144"/>
        <v/>
      </c>
      <c r="O291" s="50">
        <v>7</v>
      </c>
      <c r="P291" s="50">
        <v>117</v>
      </c>
      <c r="Q291" s="25">
        <f t="shared" si="145"/>
        <v>15.714285714285714</v>
      </c>
    </row>
    <row r="292" spans="1:17" ht="24">
      <c r="A292" s="2" t="s">
        <v>58</v>
      </c>
      <c r="B292" s="13"/>
      <c r="C292" s="49"/>
      <c r="D292" s="49"/>
      <c r="E292" s="16"/>
      <c r="F292" s="49"/>
      <c r="G292" s="49"/>
      <c r="H292" s="16"/>
      <c r="I292" s="49"/>
      <c r="J292" s="49"/>
      <c r="K292" s="16"/>
      <c r="L292" s="49"/>
      <c r="M292" s="49"/>
      <c r="N292" s="16"/>
      <c r="O292" s="49"/>
      <c r="P292" s="49"/>
      <c r="Q292" s="16"/>
    </row>
    <row r="293" spans="1:17">
      <c r="A293" s="7">
        <v>1</v>
      </c>
      <c r="B293" s="10" t="s">
        <v>9</v>
      </c>
      <c r="C293" s="38">
        <f>SUM(C294:C299)</f>
        <v>97</v>
      </c>
      <c r="D293" s="38">
        <f>SUM(D294:D299)</f>
        <v>98</v>
      </c>
      <c r="E293" s="5">
        <f>IF(C293=0,"",(D293-C293)/C293)</f>
        <v>1.0309278350515464E-2</v>
      </c>
      <c r="F293" s="38">
        <f>SUM(F294:F299)</f>
        <v>273</v>
      </c>
      <c r="G293" s="38">
        <f>SUM(G294:G299)</f>
        <v>78</v>
      </c>
      <c r="H293" s="5">
        <f>IF(F293=0,"",(G293-F293)/F293)</f>
        <v>-0.7142857142857143</v>
      </c>
      <c r="I293" s="38">
        <f>SUM(I294:I299)</f>
        <v>0</v>
      </c>
      <c r="J293" s="38">
        <f>SUM(J294:J299)</f>
        <v>0</v>
      </c>
      <c r="K293" s="5" t="str">
        <f>IF(I293=0,"",(J293-I293)/I293)</f>
        <v/>
      </c>
      <c r="L293" s="38">
        <f>SUM(L294:L299)</f>
        <v>0</v>
      </c>
      <c r="M293" s="38">
        <f>SUM(M294:M299)</f>
        <v>0</v>
      </c>
      <c r="N293" s="5" t="str">
        <f>IF(L293=0,"",(M293-L293)/L293)</f>
        <v/>
      </c>
      <c r="O293" s="38">
        <f>SUM(O294:O299)</f>
        <v>0</v>
      </c>
      <c r="P293" s="38">
        <f>SUM(P294:P299)</f>
        <v>0</v>
      </c>
      <c r="Q293" s="5" t="str">
        <f>IF(O293=0,"",(P293-O293)/O293)</f>
        <v/>
      </c>
    </row>
    <row r="294" spans="1:17">
      <c r="A294" s="1" t="s">
        <v>25</v>
      </c>
      <c r="B294" s="11" t="s">
        <v>10</v>
      </c>
      <c r="C294" s="39"/>
      <c r="D294" s="39"/>
      <c r="E294" s="5" t="str">
        <f t="shared" ref="E294:E313" si="146">IF(C294=0,"",(D294-C294)/C294)</f>
        <v/>
      </c>
      <c r="F294" s="39">
        <v>222</v>
      </c>
      <c r="G294" s="39">
        <v>78</v>
      </c>
      <c r="H294" s="5">
        <f t="shared" ref="H294:H313" si="147">IF(F294=0,"",(G294-F294)/F294)</f>
        <v>-0.64864864864864868</v>
      </c>
      <c r="I294" s="39"/>
      <c r="J294" s="39"/>
      <c r="K294" s="5" t="str">
        <f t="shared" ref="K294:K313" si="148">IF(I294=0,"",(J294-I294)/I294)</f>
        <v/>
      </c>
      <c r="L294" s="39"/>
      <c r="M294" s="39"/>
      <c r="N294" s="5" t="str">
        <f t="shared" ref="N294:N313" si="149">IF(L294=0,"",(M294-L294)/L294)</f>
        <v/>
      </c>
      <c r="O294" s="39"/>
      <c r="P294" s="39"/>
      <c r="Q294" s="5" t="str">
        <f t="shared" ref="Q294:Q313" si="150">IF(O294=0,"",(P294-O294)/O294)</f>
        <v/>
      </c>
    </row>
    <row r="295" spans="1:17">
      <c r="A295" s="1" t="s">
        <v>26</v>
      </c>
      <c r="B295" s="11" t="s">
        <v>11</v>
      </c>
      <c r="C295" s="39">
        <v>15</v>
      </c>
      <c r="D295" s="39">
        <v>15</v>
      </c>
      <c r="E295" s="5">
        <f t="shared" si="146"/>
        <v>0</v>
      </c>
      <c r="F295" s="39"/>
      <c r="G295" s="39"/>
      <c r="H295" s="5" t="str">
        <f t="shared" si="147"/>
        <v/>
      </c>
      <c r="I295" s="39"/>
      <c r="J295" s="39"/>
      <c r="K295" s="5" t="str">
        <f t="shared" si="148"/>
        <v/>
      </c>
      <c r="L295" s="39"/>
      <c r="M295" s="39"/>
      <c r="N295" s="5" t="str">
        <f t="shared" si="149"/>
        <v/>
      </c>
      <c r="O295" s="39"/>
      <c r="P295" s="39"/>
      <c r="Q295" s="5" t="str">
        <f t="shared" si="150"/>
        <v/>
      </c>
    </row>
    <row r="296" spans="1:17">
      <c r="A296" s="1" t="s">
        <v>27</v>
      </c>
      <c r="B296" s="11" t="s">
        <v>12</v>
      </c>
      <c r="C296" s="39">
        <v>75</v>
      </c>
      <c r="D296" s="39">
        <v>77</v>
      </c>
      <c r="E296" s="5">
        <f t="shared" si="146"/>
        <v>2.6666666666666668E-2</v>
      </c>
      <c r="F296" s="39">
        <v>51</v>
      </c>
      <c r="G296" s="39"/>
      <c r="H296" s="5">
        <f t="shared" si="147"/>
        <v>-1</v>
      </c>
      <c r="I296" s="39"/>
      <c r="J296" s="39"/>
      <c r="K296" s="5" t="str">
        <f t="shared" si="148"/>
        <v/>
      </c>
      <c r="L296" s="39"/>
      <c r="M296" s="39"/>
      <c r="N296" s="5" t="str">
        <f t="shared" si="149"/>
        <v/>
      </c>
      <c r="O296" s="39"/>
      <c r="P296" s="39"/>
      <c r="Q296" s="5" t="str">
        <f t="shared" si="150"/>
        <v/>
      </c>
    </row>
    <row r="297" spans="1:17">
      <c r="A297" s="1" t="s">
        <v>28</v>
      </c>
      <c r="B297" s="11" t="s">
        <v>13</v>
      </c>
      <c r="C297" s="39"/>
      <c r="D297" s="39"/>
      <c r="E297" s="5" t="str">
        <f t="shared" si="146"/>
        <v/>
      </c>
      <c r="F297" s="39"/>
      <c r="G297" s="39"/>
      <c r="H297" s="5" t="str">
        <f t="shared" si="147"/>
        <v/>
      </c>
      <c r="I297" s="39"/>
      <c r="J297" s="39"/>
      <c r="K297" s="5" t="str">
        <f t="shared" si="148"/>
        <v/>
      </c>
      <c r="L297" s="39"/>
      <c r="M297" s="39"/>
      <c r="N297" s="5" t="str">
        <f t="shared" si="149"/>
        <v/>
      </c>
      <c r="O297" s="39"/>
      <c r="P297" s="39"/>
      <c r="Q297" s="5" t="str">
        <f t="shared" si="150"/>
        <v/>
      </c>
    </row>
    <row r="298" spans="1:17">
      <c r="A298" s="1" t="s">
        <v>32</v>
      </c>
      <c r="B298" s="11" t="s">
        <v>14</v>
      </c>
      <c r="C298" s="39">
        <v>7</v>
      </c>
      <c r="D298" s="39">
        <v>6</v>
      </c>
      <c r="E298" s="5">
        <f t="shared" si="146"/>
        <v>-0.14285714285714285</v>
      </c>
      <c r="F298" s="39"/>
      <c r="G298" s="39"/>
      <c r="H298" s="5" t="str">
        <f t="shared" si="147"/>
        <v/>
      </c>
      <c r="I298" s="39"/>
      <c r="J298" s="39"/>
      <c r="K298" s="5" t="str">
        <f t="shared" si="148"/>
        <v/>
      </c>
      <c r="L298" s="39"/>
      <c r="M298" s="39"/>
      <c r="N298" s="5" t="str">
        <f t="shared" si="149"/>
        <v/>
      </c>
      <c r="O298" s="39"/>
      <c r="P298" s="39"/>
      <c r="Q298" s="5" t="str">
        <f t="shared" si="150"/>
        <v/>
      </c>
    </row>
    <row r="299" spans="1:17">
      <c r="A299" s="1" t="s">
        <v>33</v>
      </c>
      <c r="B299" s="11" t="s">
        <v>15</v>
      </c>
      <c r="C299" s="39"/>
      <c r="D299" s="39"/>
      <c r="E299" s="5" t="str">
        <f t="shared" si="146"/>
        <v/>
      </c>
      <c r="F299" s="39"/>
      <c r="G299" s="39"/>
      <c r="H299" s="5" t="str">
        <f t="shared" si="147"/>
        <v/>
      </c>
      <c r="I299" s="39"/>
      <c r="J299" s="39"/>
      <c r="K299" s="5" t="str">
        <f t="shared" si="148"/>
        <v/>
      </c>
      <c r="L299" s="39"/>
      <c r="M299" s="39"/>
      <c r="N299" s="5" t="str">
        <f t="shared" si="149"/>
        <v/>
      </c>
      <c r="O299" s="39"/>
      <c r="P299" s="39"/>
      <c r="Q299" s="5" t="str">
        <f t="shared" si="150"/>
        <v/>
      </c>
    </row>
    <row r="300" spans="1:17">
      <c r="A300" s="8" t="s">
        <v>34</v>
      </c>
      <c r="B300" s="10" t="s">
        <v>16</v>
      </c>
      <c r="C300" s="38">
        <f>C301+SUM(C304:C308)</f>
        <v>0</v>
      </c>
      <c r="D300" s="38">
        <f>D301+SUM(D304:D308)</f>
        <v>1</v>
      </c>
      <c r="E300" s="5" t="str">
        <f t="shared" si="146"/>
        <v/>
      </c>
      <c r="F300" s="38">
        <f>F301+SUM(F304:F308)</f>
        <v>0</v>
      </c>
      <c r="G300" s="38">
        <f>G301+SUM(G304:G308)</f>
        <v>1</v>
      </c>
      <c r="H300" s="5" t="str">
        <f t="shared" si="147"/>
        <v/>
      </c>
      <c r="I300" s="38">
        <f>I301+SUM(I304:I308)</f>
        <v>0</v>
      </c>
      <c r="J300" s="38">
        <f>J301+SUM(J304:J308)</f>
        <v>0</v>
      </c>
      <c r="K300" s="5" t="str">
        <f t="shared" si="148"/>
        <v/>
      </c>
      <c r="L300" s="38">
        <f>L301+SUM(L304:L308)</f>
        <v>0</v>
      </c>
      <c r="M300" s="38">
        <f>M301+SUM(M304:M308)</f>
        <v>0</v>
      </c>
      <c r="N300" s="5" t="str">
        <f t="shared" si="149"/>
        <v/>
      </c>
      <c r="O300" s="38">
        <f>O301+SUM(O304:O308)</f>
        <v>0</v>
      </c>
      <c r="P300" s="38">
        <f>P301+SUM(P304:P308)</f>
        <v>0</v>
      </c>
      <c r="Q300" s="5" t="str">
        <f t="shared" si="150"/>
        <v/>
      </c>
    </row>
    <row r="301" spans="1:17" ht="24">
      <c r="A301" s="8" t="s">
        <v>29</v>
      </c>
      <c r="B301" s="10" t="s">
        <v>17</v>
      </c>
      <c r="C301" s="38">
        <f>SUM(C302:C303)</f>
        <v>0</v>
      </c>
      <c r="D301" s="38">
        <f>SUM(D302:D303)</f>
        <v>0</v>
      </c>
      <c r="E301" s="5" t="str">
        <f t="shared" si="146"/>
        <v/>
      </c>
      <c r="F301" s="38">
        <f>SUM(F302:F303)</f>
        <v>0</v>
      </c>
      <c r="G301" s="38">
        <f>SUM(G302:G303)</f>
        <v>0</v>
      </c>
      <c r="H301" s="5" t="str">
        <f t="shared" si="147"/>
        <v/>
      </c>
      <c r="I301" s="38">
        <f>SUM(I302:I303)</f>
        <v>0</v>
      </c>
      <c r="J301" s="38">
        <f>SUM(J302:J303)</f>
        <v>0</v>
      </c>
      <c r="K301" s="5" t="str">
        <f t="shared" si="148"/>
        <v/>
      </c>
      <c r="L301" s="38">
        <f>SUM(L302:L303)</f>
        <v>0</v>
      </c>
      <c r="M301" s="38">
        <f>SUM(M302:M303)</f>
        <v>0</v>
      </c>
      <c r="N301" s="5" t="str">
        <f t="shared" si="149"/>
        <v/>
      </c>
      <c r="O301" s="38">
        <f>SUM(O302:O303)</f>
        <v>0</v>
      </c>
      <c r="P301" s="38">
        <f>SUM(P302:P303)</f>
        <v>0</v>
      </c>
      <c r="Q301" s="5" t="str">
        <f t="shared" si="150"/>
        <v/>
      </c>
    </row>
    <row r="302" spans="1:17">
      <c r="A302" s="1" t="s">
        <v>30</v>
      </c>
      <c r="B302" s="11" t="s">
        <v>18</v>
      </c>
      <c r="C302" s="39"/>
      <c r="D302" s="39"/>
      <c r="E302" s="5" t="str">
        <f t="shared" si="146"/>
        <v/>
      </c>
      <c r="F302" s="39"/>
      <c r="G302" s="39"/>
      <c r="H302" s="5" t="str">
        <f t="shared" si="147"/>
        <v/>
      </c>
      <c r="I302" s="39"/>
      <c r="J302" s="39"/>
      <c r="K302" s="5" t="str">
        <f t="shared" si="148"/>
        <v/>
      </c>
      <c r="L302" s="39"/>
      <c r="M302" s="39"/>
      <c r="N302" s="5" t="str">
        <f t="shared" si="149"/>
        <v/>
      </c>
      <c r="O302" s="39"/>
      <c r="P302" s="39"/>
      <c r="Q302" s="5" t="str">
        <f t="shared" si="150"/>
        <v/>
      </c>
    </row>
    <row r="303" spans="1:17">
      <c r="A303" s="1" t="s">
        <v>31</v>
      </c>
      <c r="B303" s="11" t="s">
        <v>19</v>
      </c>
      <c r="C303" s="39"/>
      <c r="D303" s="39"/>
      <c r="E303" s="5" t="str">
        <f t="shared" si="146"/>
        <v/>
      </c>
      <c r="F303" s="39"/>
      <c r="G303" s="39"/>
      <c r="H303" s="5" t="str">
        <f t="shared" si="147"/>
        <v/>
      </c>
      <c r="I303" s="39"/>
      <c r="J303" s="39"/>
      <c r="K303" s="5" t="str">
        <f t="shared" si="148"/>
        <v/>
      </c>
      <c r="L303" s="39"/>
      <c r="M303" s="39"/>
      <c r="N303" s="5" t="str">
        <f t="shared" si="149"/>
        <v/>
      </c>
      <c r="O303" s="39"/>
      <c r="P303" s="39"/>
      <c r="Q303" s="5" t="str">
        <f t="shared" si="150"/>
        <v/>
      </c>
    </row>
    <row r="304" spans="1:17">
      <c r="A304" s="1" t="s">
        <v>35</v>
      </c>
      <c r="B304" s="11" t="s">
        <v>11</v>
      </c>
      <c r="C304" s="39"/>
      <c r="D304" s="39"/>
      <c r="E304" s="5" t="str">
        <f t="shared" si="146"/>
        <v/>
      </c>
      <c r="F304" s="39"/>
      <c r="G304" s="39"/>
      <c r="H304" s="5" t="str">
        <f t="shared" si="147"/>
        <v/>
      </c>
      <c r="I304" s="39"/>
      <c r="J304" s="39"/>
      <c r="K304" s="5" t="str">
        <f t="shared" si="148"/>
        <v/>
      </c>
      <c r="L304" s="39"/>
      <c r="M304" s="39"/>
      <c r="N304" s="5" t="str">
        <f t="shared" si="149"/>
        <v/>
      </c>
      <c r="O304" s="39"/>
      <c r="P304" s="39"/>
      <c r="Q304" s="5" t="str">
        <f t="shared" si="150"/>
        <v/>
      </c>
    </row>
    <row r="305" spans="1:17">
      <c r="A305" s="1" t="s">
        <v>36</v>
      </c>
      <c r="B305" s="11" t="s">
        <v>12</v>
      </c>
      <c r="C305" s="39"/>
      <c r="D305" s="39">
        <v>1</v>
      </c>
      <c r="E305" s="5" t="str">
        <f t="shared" si="146"/>
        <v/>
      </c>
      <c r="F305" s="39"/>
      <c r="G305" s="39">
        <v>1</v>
      </c>
      <c r="H305" s="5" t="str">
        <f t="shared" si="147"/>
        <v/>
      </c>
      <c r="I305" s="39"/>
      <c r="J305" s="39"/>
      <c r="K305" s="5" t="str">
        <f t="shared" si="148"/>
        <v/>
      </c>
      <c r="L305" s="39"/>
      <c r="M305" s="39"/>
      <c r="N305" s="5" t="str">
        <f t="shared" si="149"/>
        <v/>
      </c>
      <c r="O305" s="39"/>
      <c r="P305" s="39"/>
      <c r="Q305" s="5" t="str">
        <f t="shared" si="150"/>
        <v/>
      </c>
    </row>
    <row r="306" spans="1:17">
      <c r="A306" s="1" t="s">
        <v>37</v>
      </c>
      <c r="B306" s="11" t="s">
        <v>13</v>
      </c>
      <c r="C306" s="39"/>
      <c r="D306" s="39"/>
      <c r="E306" s="5" t="str">
        <f t="shared" si="146"/>
        <v/>
      </c>
      <c r="F306" s="39"/>
      <c r="G306" s="39"/>
      <c r="H306" s="5" t="str">
        <f t="shared" si="147"/>
        <v/>
      </c>
      <c r="I306" s="39"/>
      <c r="J306" s="39"/>
      <c r="K306" s="5" t="str">
        <f t="shared" si="148"/>
        <v/>
      </c>
      <c r="L306" s="39"/>
      <c r="M306" s="39"/>
      <c r="N306" s="5" t="str">
        <f t="shared" si="149"/>
        <v/>
      </c>
      <c r="O306" s="39"/>
      <c r="P306" s="39"/>
      <c r="Q306" s="5" t="str">
        <f t="shared" si="150"/>
        <v/>
      </c>
    </row>
    <row r="307" spans="1:17" ht="24">
      <c r="A307" s="1" t="s">
        <v>38</v>
      </c>
      <c r="B307" s="11" t="s">
        <v>20</v>
      </c>
      <c r="C307" s="39"/>
      <c r="D307" s="39"/>
      <c r="E307" s="5" t="str">
        <f t="shared" si="146"/>
        <v/>
      </c>
      <c r="F307" s="39"/>
      <c r="G307" s="39"/>
      <c r="H307" s="5" t="str">
        <f t="shared" si="147"/>
        <v/>
      </c>
      <c r="I307" s="39"/>
      <c r="J307" s="39"/>
      <c r="K307" s="5" t="str">
        <f t="shared" si="148"/>
        <v/>
      </c>
      <c r="L307" s="39"/>
      <c r="M307" s="39"/>
      <c r="N307" s="5" t="str">
        <f t="shared" si="149"/>
        <v/>
      </c>
      <c r="O307" s="39"/>
      <c r="P307" s="39"/>
      <c r="Q307" s="5" t="str">
        <f t="shared" si="150"/>
        <v/>
      </c>
    </row>
    <row r="308" spans="1:17">
      <c r="A308" s="1" t="s">
        <v>39</v>
      </c>
      <c r="B308" s="11" t="s">
        <v>15</v>
      </c>
      <c r="C308" s="39"/>
      <c r="D308" s="39"/>
      <c r="E308" s="5" t="str">
        <f t="shared" si="146"/>
        <v/>
      </c>
      <c r="F308" s="39"/>
      <c r="G308" s="39"/>
      <c r="H308" s="5" t="str">
        <f t="shared" si="147"/>
        <v/>
      </c>
      <c r="I308" s="39"/>
      <c r="J308" s="39"/>
      <c r="K308" s="5" t="str">
        <f t="shared" si="148"/>
        <v/>
      </c>
      <c r="L308" s="39"/>
      <c r="M308" s="39"/>
      <c r="N308" s="5" t="str">
        <f t="shared" si="149"/>
        <v/>
      </c>
      <c r="O308" s="39"/>
      <c r="P308" s="39"/>
      <c r="Q308" s="5" t="str">
        <f t="shared" si="150"/>
        <v/>
      </c>
    </row>
    <row r="309" spans="1:17">
      <c r="A309" s="8" t="s">
        <v>41</v>
      </c>
      <c r="B309" s="10" t="s">
        <v>21</v>
      </c>
      <c r="C309" s="38">
        <f>SUM(C310:C313)</f>
        <v>20</v>
      </c>
      <c r="D309" s="38">
        <f>SUM(D310:D313)</f>
        <v>92</v>
      </c>
      <c r="E309" s="5">
        <f t="shared" si="146"/>
        <v>3.6</v>
      </c>
      <c r="F309" s="38">
        <f>SUM(F310:F313)</f>
        <v>33</v>
      </c>
      <c r="G309" s="38">
        <f>SUM(G310:G313)</f>
        <v>0</v>
      </c>
      <c r="H309" s="5">
        <f t="shared" si="147"/>
        <v>-1</v>
      </c>
      <c r="I309" s="38">
        <f>SUM(I310:I313)</f>
        <v>0</v>
      </c>
      <c r="J309" s="38">
        <f>SUM(J310:J313)</f>
        <v>0</v>
      </c>
      <c r="K309" s="5" t="str">
        <f t="shared" si="148"/>
        <v/>
      </c>
      <c r="L309" s="38">
        <f>SUM(L310:L313)</f>
        <v>0</v>
      </c>
      <c r="M309" s="38">
        <f>SUM(M310:M313)</f>
        <v>0</v>
      </c>
      <c r="N309" s="5" t="str">
        <f t="shared" si="149"/>
        <v/>
      </c>
      <c r="O309" s="38">
        <f>SUM(O310:O313)</f>
        <v>0</v>
      </c>
      <c r="P309" s="38">
        <f>SUM(P310:P313)</f>
        <v>0</v>
      </c>
      <c r="Q309" s="5" t="str">
        <f t="shared" si="150"/>
        <v/>
      </c>
    </row>
    <row r="310" spans="1:17">
      <c r="A310" s="1" t="s">
        <v>40</v>
      </c>
      <c r="B310" s="11" t="s">
        <v>22</v>
      </c>
      <c r="C310" s="39"/>
      <c r="D310" s="39">
        <v>15</v>
      </c>
      <c r="E310" s="5" t="str">
        <f t="shared" si="146"/>
        <v/>
      </c>
      <c r="F310" s="39"/>
      <c r="G310" s="39"/>
      <c r="H310" s="5" t="str">
        <f t="shared" si="147"/>
        <v/>
      </c>
      <c r="I310" s="39"/>
      <c r="J310" s="39"/>
      <c r="K310" s="5" t="str">
        <f t="shared" si="148"/>
        <v/>
      </c>
      <c r="L310" s="39"/>
      <c r="M310" s="39"/>
      <c r="N310" s="5" t="str">
        <f t="shared" si="149"/>
        <v/>
      </c>
      <c r="O310" s="39"/>
      <c r="P310" s="39"/>
      <c r="Q310" s="5" t="str">
        <f t="shared" si="150"/>
        <v/>
      </c>
    </row>
    <row r="311" spans="1:17" ht="24">
      <c r="A311" s="1" t="s">
        <v>42</v>
      </c>
      <c r="B311" s="11" t="s">
        <v>23</v>
      </c>
      <c r="C311" s="39"/>
      <c r="D311" s="39"/>
      <c r="E311" s="5" t="str">
        <f t="shared" si="146"/>
        <v/>
      </c>
      <c r="F311" s="39"/>
      <c r="G311" s="39"/>
      <c r="H311" s="5" t="str">
        <f t="shared" si="147"/>
        <v/>
      </c>
      <c r="I311" s="39"/>
      <c r="J311" s="39"/>
      <c r="K311" s="5" t="str">
        <f t="shared" si="148"/>
        <v/>
      </c>
      <c r="L311" s="39"/>
      <c r="M311" s="39"/>
      <c r="N311" s="5" t="str">
        <f t="shared" si="149"/>
        <v/>
      </c>
      <c r="O311" s="39"/>
      <c r="P311" s="39"/>
      <c r="Q311" s="5" t="str">
        <f t="shared" si="150"/>
        <v/>
      </c>
    </row>
    <row r="312" spans="1:17" ht="24">
      <c r="A312" s="1" t="s">
        <v>43</v>
      </c>
      <c r="B312" s="11" t="s">
        <v>24</v>
      </c>
      <c r="C312" s="39">
        <v>20</v>
      </c>
      <c r="D312" s="39">
        <v>77</v>
      </c>
      <c r="E312" s="5">
        <f t="shared" si="146"/>
        <v>2.85</v>
      </c>
      <c r="F312" s="39">
        <v>33</v>
      </c>
      <c r="G312" s="39"/>
      <c r="H312" s="5">
        <f t="shared" si="147"/>
        <v>-1</v>
      </c>
      <c r="I312" s="39"/>
      <c r="J312" s="39"/>
      <c r="K312" s="5" t="str">
        <f t="shared" si="148"/>
        <v/>
      </c>
      <c r="L312" s="39"/>
      <c r="M312" s="39"/>
      <c r="N312" s="5" t="str">
        <f t="shared" si="149"/>
        <v/>
      </c>
      <c r="O312" s="39"/>
      <c r="P312" s="39"/>
      <c r="Q312" s="5" t="str">
        <f t="shared" si="150"/>
        <v/>
      </c>
    </row>
    <row r="313" spans="1:17">
      <c r="A313" s="1" t="s">
        <v>44</v>
      </c>
      <c r="B313" s="11" t="s">
        <v>15</v>
      </c>
      <c r="C313" s="39"/>
      <c r="D313" s="39"/>
      <c r="E313" s="5" t="str">
        <f t="shared" si="146"/>
        <v/>
      </c>
      <c r="F313" s="39"/>
      <c r="G313" s="39"/>
      <c r="H313" s="5" t="str">
        <f t="shared" si="147"/>
        <v/>
      </c>
      <c r="I313" s="39"/>
      <c r="J313" s="39"/>
      <c r="K313" s="5" t="str">
        <f t="shared" si="148"/>
        <v/>
      </c>
      <c r="L313" s="39"/>
      <c r="M313" s="39"/>
      <c r="N313" s="5" t="str">
        <f t="shared" si="149"/>
        <v/>
      </c>
      <c r="O313" s="39"/>
      <c r="P313" s="39"/>
      <c r="Q313" s="5" t="str">
        <f t="shared" si="150"/>
        <v/>
      </c>
    </row>
    <row r="314" spans="1:17" ht="24">
      <c r="A314" s="2" t="s">
        <v>57</v>
      </c>
      <c r="B314" s="13"/>
      <c r="C314" s="49"/>
      <c r="D314" s="49"/>
      <c r="E314" s="16"/>
      <c r="F314" s="49"/>
      <c r="G314" s="49"/>
      <c r="H314" s="16"/>
      <c r="I314" s="49"/>
      <c r="J314" s="49"/>
      <c r="K314" s="16"/>
      <c r="L314" s="49"/>
      <c r="M314" s="49"/>
      <c r="N314" s="16"/>
      <c r="O314" s="49"/>
      <c r="P314" s="49"/>
      <c r="Q314" s="16"/>
    </row>
    <row r="315" spans="1:17">
      <c r="A315" s="7">
        <v>1</v>
      </c>
      <c r="B315" s="10" t="s">
        <v>9</v>
      </c>
      <c r="C315" s="38">
        <f>SUM(C316:C321)</f>
        <v>73</v>
      </c>
      <c r="D315" s="38">
        <f>SUM(D316:D321)</f>
        <v>73</v>
      </c>
      <c r="E315" s="5">
        <f>IF(C315=0,"",(D315-C315)/C315)</f>
        <v>0</v>
      </c>
      <c r="F315" s="38">
        <f>SUM(F316:F321)</f>
        <v>46</v>
      </c>
      <c r="G315" s="38">
        <f>SUM(G316:G321)</f>
        <v>189</v>
      </c>
      <c r="H315" s="5">
        <f>IF(F315=0,"",(G315-F315)/F315)</f>
        <v>3.1086956521739131</v>
      </c>
      <c r="I315" s="38">
        <f>SUM(I316:I321)</f>
        <v>0</v>
      </c>
      <c r="J315" s="38">
        <f>SUM(J316:J321)</f>
        <v>0</v>
      </c>
      <c r="K315" s="5" t="str">
        <f>IF(I315=0,"",(J315-I315)/I315)</f>
        <v/>
      </c>
      <c r="L315" s="38">
        <f>SUM(L316:L321)</f>
        <v>0</v>
      </c>
      <c r="M315" s="38">
        <f>SUM(M316:M321)</f>
        <v>0</v>
      </c>
      <c r="N315" s="5" t="str">
        <f>IF(L315=0,"",(M315-L315)/L315)</f>
        <v/>
      </c>
      <c r="O315" s="38">
        <f>SUM(O316:O321)</f>
        <v>0</v>
      </c>
      <c r="P315" s="38">
        <f>SUM(P316:P321)</f>
        <v>0</v>
      </c>
      <c r="Q315" s="5" t="str">
        <f>IF(O315=0,"",(P315-O315)/O315)</f>
        <v/>
      </c>
    </row>
    <row r="316" spans="1:17">
      <c r="A316" s="1" t="s">
        <v>25</v>
      </c>
      <c r="B316" s="11" t="s">
        <v>10</v>
      </c>
      <c r="C316" s="43">
        <v>0</v>
      </c>
      <c r="D316" s="43">
        <f>-D392</f>
        <v>0</v>
      </c>
      <c r="E316" s="5" t="str">
        <f t="shared" ref="E316:E335" si="151">IF(C316=0,"",(D316-C316)/C316)</f>
        <v/>
      </c>
      <c r="F316" s="43">
        <v>46</v>
      </c>
      <c r="G316" s="43">
        <v>189</v>
      </c>
      <c r="H316" s="5">
        <f t="shared" ref="H316:H335" si="152">IF(F316=0,"",(G316-F316)/F316)</f>
        <v>3.1086956521739131</v>
      </c>
      <c r="I316" s="39"/>
      <c r="J316" s="39"/>
      <c r="K316" s="5" t="str">
        <f t="shared" ref="K316:K335" si="153">IF(I316=0,"",(J316-I316)/I316)</f>
        <v/>
      </c>
      <c r="L316" s="39"/>
      <c r="M316" s="39"/>
      <c r="N316" s="5" t="str">
        <f t="shared" ref="N316:N335" si="154">IF(L316=0,"",(M316-L316)/L316)</f>
        <v/>
      </c>
      <c r="O316" s="39"/>
      <c r="P316" s="39"/>
      <c r="Q316" s="5" t="str">
        <f t="shared" ref="Q316:Q335" si="155">IF(O316=0,"",(P316-O316)/O316)</f>
        <v/>
      </c>
    </row>
    <row r="317" spans="1:17">
      <c r="A317" s="1" t="s">
        <v>26</v>
      </c>
      <c r="B317" s="11" t="s">
        <v>11</v>
      </c>
      <c r="C317" s="43">
        <v>14</v>
      </c>
      <c r="D317" s="43">
        <v>3</v>
      </c>
      <c r="E317" s="5">
        <f t="shared" si="151"/>
        <v>-0.7857142857142857</v>
      </c>
      <c r="F317" s="39"/>
      <c r="G317" s="39"/>
      <c r="H317" s="5" t="str">
        <f t="shared" si="152"/>
        <v/>
      </c>
      <c r="I317" s="39"/>
      <c r="J317" s="39"/>
      <c r="K317" s="5" t="str">
        <f t="shared" si="153"/>
        <v/>
      </c>
      <c r="L317" s="39"/>
      <c r="M317" s="39"/>
      <c r="N317" s="5" t="str">
        <f t="shared" si="154"/>
        <v/>
      </c>
      <c r="O317" s="39"/>
      <c r="P317" s="39"/>
      <c r="Q317" s="5" t="str">
        <f t="shared" si="155"/>
        <v/>
      </c>
    </row>
    <row r="318" spans="1:17">
      <c r="A318" s="1" t="s">
        <v>27</v>
      </c>
      <c r="B318" s="11" t="s">
        <v>12</v>
      </c>
      <c r="C318" s="43">
        <v>59</v>
      </c>
      <c r="D318" s="43">
        <v>70</v>
      </c>
      <c r="E318" s="5">
        <f t="shared" si="151"/>
        <v>0.1864406779661017</v>
      </c>
      <c r="F318" s="39"/>
      <c r="G318" s="39"/>
      <c r="H318" s="5" t="str">
        <f t="shared" si="152"/>
        <v/>
      </c>
      <c r="I318" s="39"/>
      <c r="J318" s="39"/>
      <c r="K318" s="5" t="str">
        <f t="shared" si="153"/>
        <v/>
      </c>
      <c r="L318" s="39"/>
      <c r="M318" s="39"/>
      <c r="N318" s="5" t="str">
        <f t="shared" si="154"/>
        <v/>
      </c>
      <c r="O318" s="39"/>
      <c r="P318" s="39"/>
      <c r="Q318" s="5" t="str">
        <f t="shared" si="155"/>
        <v/>
      </c>
    </row>
    <row r="319" spans="1:17">
      <c r="A319" s="1" t="s">
        <v>28</v>
      </c>
      <c r="B319" s="11" t="s">
        <v>13</v>
      </c>
      <c r="C319" s="39"/>
      <c r="D319" s="39"/>
      <c r="E319" s="5" t="str">
        <f t="shared" si="151"/>
        <v/>
      </c>
      <c r="F319" s="39"/>
      <c r="G319" s="39"/>
      <c r="H319" s="5" t="str">
        <f t="shared" si="152"/>
        <v/>
      </c>
      <c r="I319" s="39"/>
      <c r="J319" s="39"/>
      <c r="K319" s="5" t="str">
        <f t="shared" si="153"/>
        <v/>
      </c>
      <c r="L319" s="39"/>
      <c r="M319" s="39"/>
      <c r="N319" s="5" t="str">
        <f t="shared" si="154"/>
        <v/>
      </c>
      <c r="O319" s="39"/>
      <c r="P319" s="39"/>
      <c r="Q319" s="5" t="str">
        <f t="shared" si="155"/>
        <v/>
      </c>
    </row>
    <row r="320" spans="1:17">
      <c r="A320" s="1" t="s">
        <v>32</v>
      </c>
      <c r="B320" s="11" t="s">
        <v>14</v>
      </c>
      <c r="C320" s="39"/>
      <c r="D320" s="39"/>
      <c r="E320" s="5" t="str">
        <f t="shared" si="151"/>
        <v/>
      </c>
      <c r="F320" s="39"/>
      <c r="G320" s="39"/>
      <c r="H320" s="5" t="str">
        <f t="shared" si="152"/>
        <v/>
      </c>
      <c r="I320" s="39"/>
      <c r="J320" s="39"/>
      <c r="K320" s="5" t="str">
        <f t="shared" si="153"/>
        <v/>
      </c>
      <c r="L320" s="39"/>
      <c r="M320" s="39"/>
      <c r="N320" s="5" t="str">
        <f t="shared" si="154"/>
        <v/>
      </c>
      <c r="O320" s="39"/>
      <c r="P320" s="39"/>
      <c r="Q320" s="5" t="str">
        <f t="shared" si="155"/>
        <v/>
      </c>
    </row>
    <row r="321" spans="1:17">
      <c r="A321" s="1" t="s">
        <v>33</v>
      </c>
      <c r="B321" s="11" t="s">
        <v>15</v>
      </c>
      <c r="C321" s="39"/>
      <c r="D321" s="39"/>
      <c r="E321" s="5" t="str">
        <f t="shared" si="151"/>
        <v/>
      </c>
      <c r="F321" s="39"/>
      <c r="G321" s="39"/>
      <c r="H321" s="5" t="str">
        <f t="shared" si="152"/>
        <v/>
      </c>
      <c r="I321" s="39"/>
      <c r="J321" s="39"/>
      <c r="K321" s="5" t="str">
        <f t="shared" si="153"/>
        <v/>
      </c>
      <c r="L321" s="39"/>
      <c r="M321" s="39"/>
      <c r="N321" s="5" t="str">
        <f t="shared" si="154"/>
        <v/>
      </c>
      <c r="O321" s="39"/>
      <c r="P321" s="39"/>
      <c r="Q321" s="5" t="str">
        <f t="shared" si="155"/>
        <v/>
      </c>
    </row>
    <row r="322" spans="1:17">
      <c r="A322" s="8" t="s">
        <v>34</v>
      </c>
      <c r="B322" s="10" t="s">
        <v>16</v>
      </c>
      <c r="C322" s="38">
        <f>C323+SUM(C326:C330)</f>
        <v>0</v>
      </c>
      <c r="D322" s="38">
        <f>D323+SUM(D326:D330)</f>
        <v>0</v>
      </c>
      <c r="E322" s="5" t="str">
        <f t="shared" si="151"/>
        <v/>
      </c>
      <c r="F322" s="38">
        <f>F323+SUM(F326:F330)</f>
        <v>0</v>
      </c>
      <c r="G322" s="38">
        <f>G323+SUM(G326:G330)</f>
        <v>0</v>
      </c>
      <c r="H322" s="5" t="str">
        <f t="shared" si="152"/>
        <v/>
      </c>
      <c r="I322" s="38">
        <f>I323+SUM(I326:I330)</f>
        <v>0</v>
      </c>
      <c r="J322" s="38">
        <f>J323+SUM(J326:J330)</f>
        <v>0</v>
      </c>
      <c r="K322" s="5" t="str">
        <f t="shared" si="153"/>
        <v/>
      </c>
      <c r="L322" s="38">
        <f>L323+SUM(L326:L330)</f>
        <v>0</v>
      </c>
      <c r="M322" s="38">
        <f>M323+SUM(M326:M330)</f>
        <v>0</v>
      </c>
      <c r="N322" s="5" t="str">
        <f t="shared" si="154"/>
        <v/>
      </c>
      <c r="O322" s="38">
        <f>O323+SUM(O326:O330)</f>
        <v>0</v>
      </c>
      <c r="P322" s="38">
        <f>P323+SUM(P326:P330)</f>
        <v>0</v>
      </c>
      <c r="Q322" s="5" t="str">
        <f t="shared" si="155"/>
        <v/>
      </c>
    </row>
    <row r="323" spans="1:17" ht="24">
      <c r="A323" s="8" t="s">
        <v>29</v>
      </c>
      <c r="B323" s="10" t="s">
        <v>17</v>
      </c>
      <c r="C323" s="38">
        <f>SUM(C324:C325)</f>
        <v>0</v>
      </c>
      <c r="D323" s="38">
        <f>SUM(D324:D325)</f>
        <v>0</v>
      </c>
      <c r="E323" s="5" t="str">
        <f t="shared" si="151"/>
        <v/>
      </c>
      <c r="F323" s="38">
        <f>SUM(F324:F325)</f>
        <v>0</v>
      </c>
      <c r="G323" s="38">
        <f>SUM(G324:G325)</f>
        <v>0</v>
      </c>
      <c r="H323" s="5" t="str">
        <f t="shared" si="152"/>
        <v/>
      </c>
      <c r="I323" s="38">
        <f>SUM(I324:I325)</f>
        <v>0</v>
      </c>
      <c r="J323" s="38">
        <f>SUM(J324:J325)</f>
        <v>0</v>
      </c>
      <c r="K323" s="5" t="str">
        <f t="shared" si="153"/>
        <v/>
      </c>
      <c r="L323" s="38">
        <f>SUM(L324:L325)</f>
        <v>0</v>
      </c>
      <c r="M323" s="38">
        <f>SUM(M324:M325)</f>
        <v>0</v>
      </c>
      <c r="N323" s="5" t="str">
        <f t="shared" si="154"/>
        <v/>
      </c>
      <c r="O323" s="38">
        <f>SUM(O324:O325)</f>
        <v>0</v>
      </c>
      <c r="P323" s="38">
        <f>SUM(P324:P325)</f>
        <v>0</v>
      </c>
      <c r="Q323" s="5" t="str">
        <f t="shared" si="155"/>
        <v/>
      </c>
    </row>
    <row r="324" spans="1:17">
      <c r="A324" s="1" t="s">
        <v>30</v>
      </c>
      <c r="B324" s="11" t="s">
        <v>18</v>
      </c>
      <c r="C324" s="39"/>
      <c r="D324" s="39"/>
      <c r="E324" s="5" t="str">
        <f t="shared" si="151"/>
        <v/>
      </c>
      <c r="F324" s="39"/>
      <c r="G324" s="39"/>
      <c r="H324" s="5" t="str">
        <f t="shared" si="152"/>
        <v/>
      </c>
      <c r="I324" s="39"/>
      <c r="J324" s="39"/>
      <c r="K324" s="5" t="str">
        <f t="shared" si="153"/>
        <v/>
      </c>
      <c r="L324" s="39"/>
      <c r="M324" s="39"/>
      <c r="N324" s="5" t="str">
        <f t="shared" si="154"/>
        <v/>
      </c>
      <c r="O324" s="39"/>
      <c r="P324" s="39"/>
      <c r="Q324" s="5" t="str">
        <f t="shared" si="155"/>
        <v/>
      </c>
    </row>
    <row r="325" spans="1:17">
      <c r="A325" s="1" t="s">
        <v>31</v>
      </c>
      <c r="B325" s="11" t="s">
        <v>19</v>
      </c>
      <c r="C325" s="39"/>
      <c r="D325" s="39"/>
      <c r="E325" s="5" t="str">
        <f t="shared" si="151"/>
        <v/>
      </c>
      <c r="F325" s="39"/>
      <c r="G325" s="39"/>
      <c r="H325" s="5" t="str">
        <f t="shared" si="152"/>
        <v/>
      </c>
      <c r="I325" s="39"/>
      <c r="J325" s="39"/>
      <c r="K325" s="5" t="str">
        <f t="shared" si="153"/>
        <v/>
      </c>
      <c r="L325" s="39"/>
      <c r="M325" s="39"/>
      <c r="N325" s="5" t="str">
        <f t="shared" si="154"/>
        <v/>
      </c>
      <c r="O325" s="39"/>
      <c r="P325" s="39"/>
      <c r="Q325" s="5" t="str">
        <f t="shared" si="155"/>
        <v/>
      </c>
    </row>
    <row r="326" spans="1:17">
      <c r="A326" s="1" t="s">
        <v>35</v>
      </c>
      <c r="B326" s="11" t="s">
        <v>11</v>
      </c>
      <c r="C326" s="39"/>
      <c r="D326" s="39"/>
      <c r="E326" s="5" t="str">
        <f t="shared" si="151"/>
        <v/>
      </c>
      <c r="F326" s="39"/>
      <c r="G326" s="39"/>
      <c r="H326" s="5" t="str">
        <f t="shared" si="152"/>
        <v/>
      </c>
      <c r="I326" s="39"/>
      <c r="J326" s="39"/>
      <c r="K326" s="5" t="str">
        <f t="shared" si="153"/>
        <v/>
      </c>
      <c r="L326" s="39"/>
      <c r="M326" s="39"/>
      <c r="N326" s="5" t="str">
        <f t="shared" si="154"/>
        <v/>
      </c>
      <c r="O326" s="39"/>
      <c r="P326" s="39"/>
      <c r="Q326" s="5" t="str">
        <f t="shared" si="155"/>
        <v/>
      </c>
    </row>
    <row r="327" spans="1:17">
      <c r="A327" s="1" t="s">
        <v>36</v>
      </c>
      <c r="B327" s="11" t="s">
        <v>12</v>
      </c>
      <c r="C327" s="39"/>
      <c r="D327" s="39"/>
      <c r="E327" s="5" t="str">
        <f t="shared" si="151"/>
        <v/>
      </c>
      <c r="F327" s="39"/>
      <c r="G327" s="39"/>
      <c r="H327" s="5" t="str">
        <f t="shared" si="152"/>
        <v/>
      </c>
      <c r="I327" s="39"/>
      <c r="J327" s="39"/>
      <c r="K327" s="5" t="str">
        <f t="shared" si="153"/>
        <v/>
      </c>
      <c r="L327" s="39"/>
      <c r="M327" s="39"/>
      <c r="N327" s="5" t="str">
        <f t="shared" si="154"/>
        <v/>
      </c>
      <c r="O327" s="39"/>
      <c r="P327" s="39"/>
      <c r="Q327" s="5" t="str">
        <f t="shared" si="155"/>
        <v/>
      </c>
    </row>
    <row r="328" spans="1:17">
      <c r="A328" s="1" t="s">
        <v>37</v>
      </c>
      <c r="B328" s="11" t="s">
        <v>13</v>
      </c>
      <c r="C328" s="39"/>
      <c r="D328" s="39"/>
      <c r="E328" s="5" t="str">
        <f t="shared" si="151"/>
        <v/>
      </c>
      <c r="F328" s="39"/>
      <c r="G328" s="39"/>
      <c r="H328" s="5" t="str">
        <f t="shared" si="152"/>
        <v/>
      </c>
      <c r="I328" s="39"/>
      <c r="J328" s="39"/>
      <c r="K328" s="5" t="str">
        <f t="shared" si="153"/>
        <v/>
      </c>
      <c r="L328" s="39"/>
      <c r="M328" s="39"/>
      <c r="N328" s="5" t="str">
        <f t="shared" si="154"/>
        <v/>
      </c>
      <c r="O328" s="39"/>
      <c r="P328" s="39"/>
      <c r="Q328" s="5" t="str">
        <f t="shared" si="155"/>
        <v/>
      </c>
    </row>
    <row r="329" spans="1:17" ht="24">
      <c r="A329" s="1" t="s">
        <v>38</v>
      </c>
      <c r="B329" s="11" t="s">
        <v>20</v>
      </c>
      <c r="C329" s="39"/>
      <c r="D329" s="39"/>
      <c r="E329" s="5" t="str">
        <f t="shared" si="151"/>
        <v/>
      </c>
      <c r="F329" s="39"/>
      <c r="G329" s="39"/>
      <c r="H329" s="5" t="str">
        <f t="shared" si="152"/>
        <v/>
      </c>
      <c r="I329" s="39"/>
      <c r="J329" s="39"/>
      <c r="K329" s="5" t="str">
        <f t="shared" si="153"/>
        <v/>
      </c>
      <c r="L329" s="39"/>
      <c r="M329" s="39"/>
      <c r="N329" s="5" t="str">
        <f t="shared" si="154"/>
        <v/>
      </c>
      <c r="O329" s="39"/>
      <c r="P329" s="39"/>
      <c r="Q329" s="5" t="str">
        <f t="shared" si="155"/>
        <v/>
      </c>
    </row>
    <row r="330" spans="1:17">
      <c r="A330" s="1" t="s">
        <v>39</v>
      </c>
      <c r="B330" s="11" t="s">
        <v>15</v>
      </c>
      <c r="C330" s="39"/>
      <c r="D330" s="39"/>
      <c r="E330" s="5" t="str">
        <f t="shared" si="151"/>
        <v/>
      </c>
      <c r="F330" s="39"/>
      <c r="G330" s="39"/>
      <c r="H330" s="5" t="str">
        <f t="shared" si="152"/>
        <v/>
      </c>
      <c r="I330" s="39"/>
      <c r="J330" s="39"/>
      <c r="K330" s="5" t="str">
        <f t="shared" si="153"/>
        <v/>
      </c>
      <c r="L330" s="39"/>
      <c r="M330" s="39"/>
      <c r="N330" s="5" t="str">
        <f t="shared" si="154"/>
        <v/>
      </c>
      <c r="O330" s="39"/>
      <c r="P330" s="39"/>
      <c r="Q330" s="5" t="str">
        <f t="shared" si="155"/>
        <v/>
      </c>
    </row>
    <row r="331" spans="1:17">
      <c r="A331" s="8" t="s">
        <v>41</v>
      </c>
      <c r="B331" s="10" t="s">
        <v>21</v>
      </c>
      <c r="C331" s="38">
        <f>SUM(C332:C335)</f>
        <v>0</v>
      </c>
      <c r="D331" s="38">
        <f>SUM(D332:D335)</f>
        <v>0</v>
      </c>
      <c r="E331" s="5" t="str">
        <f t="shared" si="151"/>
        <v/>
      </c>
      <c r="F331" s="38">
        <f>SUM(F332:F335)</f>
        <v>0</v>
      </c>
      <c r="G331" s="38">
        <f>SUM(G332:G335)</f>
        <v>0</v>
      </c>
      <c r="H331" s="5" t="str">
        <f t="shared" si="152"/>
        <v/>
      </c>
      <c r="I331" s="38">
        <f>SUM(I332:I335)</f>
        <v>0</v>
      </c>
      <c r="J331" s="38">
        <f>SUM(J332:J335)</f>
        <v>0</v>
      </c>
      <c r="K331" s="5" t="str">
        <f t="shared" si="153"/>
        <v/>
      </c>
      <c r="L331" s="38">
        <f>SUM(L332:L335)</f>
        <v>0</v>
      </c>
      <c r="M331" s="38">
        <f>SUM(M332:M335)</f>
        <v>0</v>
      </c>
      <c r="N331" s="5" t="str">
        <f t="shared" si="154"/>
        <v/>
      </c>
      <c r="O331" s="38">
        <f>SUM(O332:O335)</f>
        <v>0</v>
      </c>
      <c r="P331" s="38">
        <f>SUM(P332:P335)</f>
        <v>0</v>
      </c>
      <c r="Q331" s="5" t="str">
        <f t="shared" si="155"/>
        <v/>
      </c>
    </row>
    <row r="332" spans="1:17">
      <c r="A332" s="1" t="s">
        <v>40</v>
      </c>
      <c r="B332" s="11" t="s">
        <v>22</v>
      </c>
      <c r="C332" s="39"/>
      <c r="D332" s="39"/>
      <c r="E332" s="5" t="str">
        <f t="shared" si="151"/>
        <v/>
      </c>
      <c r="F332" s="39"/>
      <c r="G332" s="39"/>
      <c r="H332" s="5" t="str">
        <f t="shared" si="152"/>
        <v/>
      </c>
      <c r="I332" s="39"/>
      <c r="J332" s="39"/>
      <c r="K332" s="5" t="str">
        <f t="shared" si="153"/>
        <v/>
      </c>
      <c r="L332" s="39"/>
      <c r="M332" s="39"/>
      <c r="N332" s="5" t="str">
        <f t="shared" si="154"/>
        <v/>
      </c>
      <c r="O332" s="39"/>
      <c r="P332" s="39"/>
      <c r="Q332" s="5" t="str">
        <f t="shared" si="155"/>
        <v/>
      </c>
    </row>
    <row r="333" spans="1:17" ht="24">
      <c r="A333" s="1" t="s">
        <v>42</v>
      </c>
      <c r="B333" s="11" t="s">
        <v>23</v>
      </c>
      <c r="C333" s="39"/>
      <c r="D333" s="39"/>
      <c r="E333" s="5" t="str">
        <f t="shared" si="151"/>
        <v/>
      </c>
      <c r="F333" s="39"/>
      <c r="G333" s="39"/>
      <c r="H333" s="5" t="str">
        <f t="shared" si="152"/>
        <v/>
      </c>
      <c r="I333" s="39"/>
      <c r="J333" s="39"/>
      <c r="K333" s="5" t="str">
        <f t="shared" si="153"/>
        <v/>
      </c>
      <c r="L333" s="39"/>
      <c r="M333" s="39"/>
      <c r="N333" s="5" t="str">
        <f t="shared" si="154"/>
        <v/>
      </c>
      <c r="O333" s="39"/>
      <c r="P333" s="39"/>
      <c r="Q333" s="5" t="str">
        <f t="shared" si="155"/>
        <v/>
      </c>
    </row>
    <row r="334" spans="1:17" ht="24">
      <c r="A334" s="1" t="s">
        <v>43</v>
      </c>
      <c r="B334" s="11" t="s">
        <v>24</v>
      </c>
      <c r="C334" s="39"/>
      <c r="D334" s="39"/>
      <c r="E334" s="5" t="str">
        <f t="shared" si="151"/>
        <v/>
      </c>
      <c r="F334" s="39"/>
      <c r="G334" s="39"/>
      <c r="H334" s="5" t="str">
        <f t="shared" si="152"/>
        <v/>
      </c>
      <c r="I334" s="39"/>
      <c r="J334" s="39"/>
      <c r="K334" s="5" t="str">
        <f t="shared" si="153"/>
        <v/>
      </c>
      <c r="L334" s="39"/>
      <c r="M334" s="39"/>
      <c r="N334" s="5" t="str">
        <f t="shared" si="154"/>
        <v/>
      </c>
      <c r="O334" s="39"/>
      <c r="P334" s="39"/>
      <c r="Q334" s="5" t="str">
        <f t="shared" si="155"/>
        <v/>
      </c>
    </row>
    <row r="335" spans="1:17">
      <c r="A335" s="1" t="s">
        <v>44</v>
      </c>
      <c r="B335" s="11" t="s">
        <v>15</v>
      </c>
      <c r="C335" s="39"/>
      <c r="D335" s="39"/>
      <c r="E335" s="5" t="str">
        <f t="shared" si="151"/>
        <v/>
      </c>
      <c r="F335" s="39"/>
      <c r="G335" s="39"/>
      <c r="H335" s="5" t="str">
        <f t="shared" si="152"/>
        <v/>
      </c>
      <c r="I335" s="39"/>
      <c r="J335" s="39"/>
      <c r="K335" s="5" t="str">
        <f t="shared" si="153"/>
        <v/>
      </c>
      <c r="L335" s="39"/>
      <c r="M335" s="39"/>
      <c r="N335" s="5" t="str">
        <f t="shared" si="154"/>
        <v/>
      </c>
      <c r="O335" s="39"/>
      <c r="P335" s="39"/>
      <c r="Q335" s="5" t="str">
        <f t="shared" si="155"/>
        <v/>
      </c>
    </row>
    <row r="336" spans="1:17" ht="24">
      <c r="A336" s="19" t="s">
        <v>56</v>
      </c>
      <c r="B336" s="20"/>
      <c r="C336" s="51"/>
      <c r="D336" s="51"/>
      <c r="E336" s="21"/>
      <c r="F336" s="51"/>
      <c r="G336" s="51"/>
      <c r="H336" s="21"/>
      <c r="I336" s="51"/>
      <c r="J336" s="51"/>
      <c r="K336" s="21"/>
      <c r="L336" s="51"/>
      <c r="M336" s="51"/>
      <c r="N336" s="21"/>
      <c r="O336" s="51"/>
      <c r="P336" s="51"/>
      <c r="Q336" s="21"/>
    </row>
    <row r="337" spans="1:17">
      <c r="A337" s="7">
        <v>1</v>
      </c>
      <c r="B337" s="10" t="s">
        <v>9</v>
      </c>
      <c r="C337" s="38">
        <f>SUM(C338:C343)</f>
        <v>117</v>
      </c>
      <c r="D337" s="38">
        <f>SUM(D338:D343)</f>
        <v>340</v>
      </c>
      <c r="E337" s="5">
        <f>IF(C337=0,"",(D337-C337)/C337)</f>
        <v>1.9059829059829059</v>
      </c>
      <c r="F337" s="38">
        <f>SUM(F338:F343)</f>
        <v>291</v>
      </c>
      <c r="G337" s="38">
        <f>SUM(G338:G343)</f>
        <v>224</v>
      </c>
      <c r="H337" s="5">
        <f>IF(F337=0,"",(G337-F337)/F337)</f>
        <v>-0.23024054982817868</v>
      </c>
      <c r="I337" s="38">
        <f>SUM(I338:I343)</f>
        <v>0</v>
      </c>
      <c r="J337" s="38">
        <f>SUM(J338:J343)</f>
        <v>0</v>
      </c>
      <c r="K337" s="5" t="str">
        <f>IF(I337=0,"",(J337-I337)/I337)</f>
        <v/>
      </c>
      <c r="L337" s="38">
        <f>SUM(L338:L343)</f>
        <v>0</v>
      </c>
      <c r="M337" s="38">
        <f>SUM(M338:M343)</f>
        <v>10</v>
      </c>
      <c r="N337" s="5" t="str">
        <f>IF(L337=0,"",(M337-L337)/L337)</f>
        <v/>
      </c>
      <c r="O337" s="38">
        <f>SUM(O338:O343)</f>
        <v>0</v>
      </c>
      <c r="P337" s="38">
        <f>SUM(P338:P343)</f>
        <v>0</v>
      </c>
      <c r="Q337" s="5" t="str">
        <f>IF(O337=0,"",(P337-O337)/O337)</f>
        <v/>
      </c>
    </row>
    <row r="338" spans="1:17" ht="15">
      <c r="A338" s="23" t="s">
        <v>25</v>
      </c>
      <c r="B338" s="24" t="s">
        <v>10</v>
      </c>
      <c r="C338" s="53">
        <v>25</v>
      </c>
      <c r="D338" s="53">
        <v>0</v>
      </c>
      <c r="E338" s="22">
        <f t="shared" ref="E338:E357" si="156">IF(C338=0,"",(D338-C338)/C338)</f>
        <v>-1</v>
      </c>
      <c r="F338" s="53">
        <v>5</v>
      </c>
      <c r="G338" s="53">
        <v>0</v>
      </c>
      <c r="H338" s="22">
        <f t="shared" ref="H338:H357" si="157">IF(F338=0,"",(G338-F338)/F338)</f>
        <v>-1</v>
      </c>
      <c r="I338" s="50"/>
      <c r="J338" s="50"/>
      <c r="K338" s="22" t="str">
        <f t="shared" ref="K338:K357" si="158">IF(I338=0,"",(J338-I338)/I338)</f>
        <v/>
      </c>
      <c r="L338" s="53">
        <v>0</v>
      </c>
      <c r="M338" s="53">
        <v>1</v>
      </c>
      <c r="N338" s="22" t="str">
        <f t="shared" ref="N338:N357" si="159">IF(L338=0,"",(M338-L338)/L338)</f>
        <v/>
      </c>
      <c r="O338" s="50"/>
      <c r="P338" s="50"/>
      <c r="Q338" s="22" t="str">
        <f t="shared" ref="Q338:Q357" si="160">IF(O338=0,"",(P338-O338)/O338)</f>
        <v/>
      </c>
    </row>
    <row r="339" spans="1:17" ht="15">
      <c r="A339" s="23" t="s">
        <v>26</v>
      </c>
      <c r="B339" s="24" t="s">
        <v>11</v>
      </c>
      <c r="C339" s="53">
        <v>54</v>
      </c>
      <c r="D339" s="53">
        <v>72</v>
      </c>
      <c r="E339" s="22">
        <f t="shared" si="156"/>
        <v>0.33333333333333331</v>
      </c>
      <c r="F339" s="53"/>
      <c r="G339" s="53"/>
      <c r="H339" s="22" t="str">
        <f t="shared" si="157"/>
        <v/>
      </c>
      <c r="I339" s="50"/>
      <c r="J339" s="50"/>
      <c r="K339" s="22" t="str">
        <f t="shared" si="158"/>
        <v/>
      </c>
      <c r="L339" s="53"/>
      <c r="M339" s="53"/>
      <c r="N339" s="22" t="str">
        <f t="shared" si="159"/>
        <v/>
      </c>
      <c r="O339" s="50"/>
      <c r="P339" s="50"/>
      <c r="Q339" s="22" t="str">
        <f t="shared" si="160"/>
        <v/>
      </c>
    </row>
    <row r="340" spans="1:17" ht="15">
      <c r="A340" s="23" t="s">
        <v>27</v>
      </c>
      <c r="B340" s="24" t="s">
        <v>12</v>
      </c>
      <c r="C340" s="53" t="s">
        <v>70</v>
      </c>
      <c r="D340" s="53">
        <v>213</v>
      </c>
      <c r="E340" s="22">
        <f t="shared" si="156"/>
        <v>-0.56172839506172845</v>
      </c>
      <c r="F340" s="53"/>
      <c r="G340" s="53"/>
      <c r="H340" s="22" t="str">
        <f t="shared" si="157"/>
        <v/>
      </c>
      <c r="I340" s="50"/>
      <c r="J340" s="50"/>
      <c r="K340" s="22" t="str">
        <f t="shared" si="158"/>
        <v/>
      </c>
      <c r="L340" s="53" t="s">
        <v>71</v>
      </c>
      <c r="M340" s="53">
        <v>9</v>
      </c>
      <c r="N340" s="22">
        <f t="shared" si="159"/>
        <v>-0.52631578947368418</v>
      </c>
      <c r="O340" s="50"/>
      <c r="P340" s="50"/>
      <c r="Q340" s="22" t="str">
        <f t="shared" si="160"/>
        <v/>
      </c>
    </row>
    <row r="341" spans="1:17" ht="15">
      <c r="A341" s="23" t="s">
        <v>28</v>
      </c>
      <c r="B341" s="24" t="s">
        <v>13</v>
      </c>
      <c r="C341" s="53"/>
      <c r="D341" s="53"/>
      <c r="E341" s="22" t="str">
        <f t="shared" si="156"/>
        <v/>
      </c>
      <c r="F341" s="53"/>
      <c r="G341" s="53"/>
      <c r="H341" s="22" t="str">
        <f t="shared" si="157"/>
        <v/>
      </c>
      <c r="I341" s="50"/>
      <c r="J341" s="50"/>
      <c r="K341" s="22" t="str">
        <f t="shared" si="158"/>
        <v/>
      </c>
      <c r="L341" s="53" t="s">
        <v>72</v>
      </c>
      <c r="M341" s="53">
        <v>0</v>
      </c>
      <c r="N341" s="22">
        <f t="shared" si="159"/>
        <v>-1</v>
      </c>
      <c r="O341" s="50"/>
      <c r="P341" s="50"/>
      <c r="Q341" s="22" t="str">
        <f t="shared" si="160"/>
        <v/>
      </c>
    </row>
    <row r="342" spans="1:17" ht="15">
      <c r="A342" s="23" t="s">
        <v>32</v>
      </c>
      <c r="B342" s="24" t="s">
        <v>14</v>
      </c>
      <c r="C342" s="53">
        <v>38</v>
      </c>
      <c r="D342" s="53">
        <v>55</v>
      </c>
      <c r="E342" s="22">
        <f t="shared" si="156"/>
        <v>0.44736842105263158</v>
      </c>
      <c r="F342" s="53">
        <v>286</v>
      </c>
      <c r="G342" s="53">
        <v>224</v>
      </c>
      <c r="H342" s="22">
        <f t="shared" si="157"/>
        <v>-0.21678321678321677</v>
      </c>
      <c r="I342" s="50"/>
      <c r="J342" s="50"/>
      <c r="K342" s="22" t="str">
        <f t="shared" si="158"/>
        <v/>
      </c>
      <c r="L342" s="53"/>
      <c r="M342" s="53"/>
      <c r="N342" s="22" t="str">
        <f t="shared" si="159"/>
        <v/>
      </c>
      <c r="O342" s="50"/>
      <c r="P342" s="50"/>
      <c r="Q342" s="22" t="str">
        <f t="shared" si="160"/>
        <v/>
      </c>
    </row>
    <row r="343" spans="1:17">
      <c r="A343" s="23" t="s">
        <v>33</v>
      </c>
      <c r="B343" s="24" t="s">
        <v>15</v>
      </c>
      <c r="C343" s="50"/>
      <c r="D343" s="50"/>
      <c r="E343" s="22" t="str">
        <f t="shared" si="156"/>
        <v/>
      </c>
      <c r="F343" s="50"/>
      <c r="G343" s="50"/>
      <c r="H343" s="22" t="str">
        <f t="shared" si="157"/>
        <v/>
      </c>
      <c r="I343" s="50"/>
      <c r="J343" s="50"/>
      <c r="K343" s="22" t="str">
        <f t="shared" si="158"/>
        <v/>
      </c>
      <c r="L343" s="50"/>
      <c r="M343" s="50"/>
      <c r="N343" s="22" t="str">
        <f t="shared" si="159"/>
        <v/>
      </c>
      <c r="O343" s="50"/>
      <c r="P343" s="50"/>
      <c r="Q343" s="22" t="str">
        <f t="shared" si="160"/>
        <v/>
      </c>
    </row>
    <row r="344" spans="1:17">
      <c r="A344" s="8" t="s">
        <v>34</v>
      </c>
      <c r="B344" s="10" t="s">
        <v>16</v>
      </c>
      <c r="C344" s="38">
        <f>C345+SUM(C348:C352)</f>
        <v>0</v>
      </c>
      <c r="D344" s="38">
        <f>D345+SUM(D348:D352)</f>
        <v>0</v>
      </c>
      <c r="E344" s="5" t="str">
        <f t="shared" si="156"/>
        <v/>
      </c>
      <c r="F344" s="38">
        <f>F345+SUM(F348:F352)</f>
        <v>0</v>
      </c>
      <c r="G344" s="38">
        <f>G345+SUM(G348:G352)</f>
        <v>0</v>
      </c>
      <c r="H344" s="5" t="str">
        <f t="shared" si="157"/>
        <v/>
      </c>
      <c r="I344" s="38">
        <f>I345+SUM(I348:I352)</f>
        <v>0</v>
      </c>
      <c r="J344" s="38">
        <f>J345+SUM(J348:J352)</f>
        <v>0</v>
      </c>
      <c r="K344" s="5" t="str">
        <f t="shared" si="158"/>
        <v/>
      </c>
      <c r="L344" s="38">
        <f>L345+SUM(L348:L352)</f>
        <v>0</v>
      </c>
      <c r="M344" s="38">
        <f>M345+SUM(M348:M352)</f>
        <v>0</v>
      </c>
      <c r="N344" s="5" t="str">
        <f t="shared" si="159"/>
        <v/>
      </c>
      <c r="O344" s="38">
        <f>O345+SUM(O348:O352)</f>
        <v>0</v>
      </c>
      <c r="P344" s="38">
        <f>P345+SUM(P348:P352)</f>
        <v>0</v>
      </c>
      <c r="Q344" s="5" t="str">
        <f t="shared" si="160"/>
        <v/>
      </c>
    </row>
    <row r="345" spans="1:17" ht="24">
      <c r="A345" s="8" t="s">
        <v>29</v>
      </c>
      <c r="B345" s="10" t="s">
        <v>17</v>
      </c>
      <c r="C345" s="38">
        <f>SUM(C346:C347)</f>
        <v>0</v>
      </c>
      <c r="D345" s="38">
        <f>SUM(D346:D347)</f>
        <v>0</v>
      </c>
      <c r="E345" s="5" t="str">
        <f t="shared" si="156"/>
        <v/>
      </c>
      <c r="F345" s="38">
        <f>SUM(F346:F347)</f>
        <v>0</v>
      </c>
      <c r="G345" s="38">
        <f>SUM(G346:G347)</f>
        <v>0</v>
      </c>
      <c r="H345" s="5" t="str">
        <f t="shared" si="157"/>
        <v/>
      </c>
      <c r="I345" s="38">
        <f>SUM(I346:I347)</f>
        <v>0</v>
      </c>
      <c r="J345" s="38">
        <f>SUM(J346:J347)</f>
        <v>0</v>
      </c>
      <c r="K345" s="5" t="str">
        <f t="shared" si="158"/>
        <v/>
      </c>
      <c r="L345" s="38">
        <f>SUM(L346:L347)</f>
        <v>0</v>
      </c>
      <c r="M345" s="38">
        <f>SUM(M346:M347)</f>
        <v>0</v>
      </c>
      <c r="N345" s="5" t="str">
        <f t="shared" si="159"/>
        <v/>
      </c>
      <c r="O345" s="38">
        <f>SUM(O346:O347)</f>
        <v>0</v>
      </c>
      <c r="P345" s="38">
        <f>SUM(P346:P347)</f>
        <v>0</v>
      </c>
      <c r="Q345" s="5" t="str">
        <f t="shared" si="160"/>
        <v/>
      </c>
    </row>
    <row r="346" spans="1:17">
      <c r="A346" s="23" t="s">
        <v>30</v>
      </c>
      <c r="B346" s="24" t="s">
        <v>18</v>
      </c>
      <c r="C346" s="50"/>
      <c r="D346" s="50"/>
      <c r="E346" s="22" t="str">
        <f t="shared" si="156"/>
        <v/>
      </c>
      <c r="F346" s="50"/>
      <c r="G346" s="50"/>
      <c r="H346" s="22" t="str">
        <f t="shared" si="157"/>
        <v/>
      </c>
      <c r="I346" s="50"/>
      <c r="J346" s="50"/>
      <c r="K346" s="22" t="str">
        <f t="shared" si="158"/>
        <v/>
      </c>
      <c r="L346" s="50"/>
      <c r="M346" s="50"/>
      <c r="N346" s="22" t="str">
        <f t="shared" si="159"/>
        <v/>
      </c>
      <c r="O346" s="50"/>
      <c r="P346" s="50"/>
      <c r="Q346" s="22" t="str">
        <f t="shared" si="160"/>
        <v/>
      </c>
    </row>
    <row r="347" spans="1:17">
      <c r="A347" s="23" t="s">
        <v>31</v>
      </c>
      <c r="B347" s="24" t="s">
        <v>19</v>
      </c>
      <c r="C347" s="50"/>
      <c r="D347" s="50"/>
      <c r="E347" s="22" t="str">
        <f t="shared" si="156"/>
        <v/>
      </c>
      <c r="F347" s="50"/>
      <c r="G347" s="50"/>
      <c r="H347" s="22" t="str">
        <f t="shared" si="157"/>
        <v/>
      </c>
      <c r="I347" s="50"/>
      <c r="J347" s="50"/>
      <c r="K347" s="22" t="str">
        <f t="shared" si="158"/>
        <v/>
      </c>
      <c r="L347" s="50"/>
      <c r="M347" s="50"/>
      <c r="N347" s="22" t="str">
        <f t="shared" si="159"/>
        <v/>
      </c>
      <c r="O347" s="50"/>
      <c r="P347" s="50"/>
      <c r="Q347" s="22" t="str">
        <f t="shared" si="160"/>
        <v/>
      </c>
    </row>
    <row r="348" spans="1:17">
      <c r="A348" s="23" t="s">
        <v>35</v>
      </c>
      <c r="B348" s="24" t="s">
        <v>11</v>
      </c>
      <c r="C348" s="50"/>
      <c r="D348" s="50"/>
      <c r="E348" s="22" t="str">
        <f t="shared" si="156"/>
        <v/>
      </c>
      <c r="F348" s="50"/>
      <c r="G348" s="50"/>
      <c r="H348" s="22" t="str">
        <f t="shared" si="157"/>
        <v/>
      </c>
      <c r="I348" s="50"/>
      <c r="J348" s="50"/>
      <c r="K348" s="22" t="str">
        <f t="shared" si="158"/>
        <v/>
      </c>
      <c r="L348" s="50"/>
      <c r="M348" s="50"/>
      <c r="N348" s="22" t="str">
        <f t="shared" si="159"/>
        <v/>
      </c>
      <c r="O348" s="50"/>
      <c r="P348" s="50"/>
      <c r="Q348" s="22" t="str">
        <f t="shared" si="160"/>
        <v/>
      </c>
    </row>
    <row r="349" spans="1:17">
      <c r="A349" s="23" t="s">
        <v>36</v>
      </c>
      <c r="B349" s="24" t="s">
        <v>12</v>
      </c>
      <c r="C349" s="50"/>
      <c r="D349" s="50"/>
      <c r="E349" s="22" t="str">
        <f t="shared" si="156"/>
        <v/>
      </c>
      <c r="F349" s="50"/>
      <c r="G349" s="50"/>
      <c r="H349" s="22" t="str">
        <f t="shared" si="157"/>
        <v/>
      </c>
      <c r="I349" s="50"/>
      <c r="J349" s="50"/>
      <c r="K349" s="22" t="str">
        <f t="shared" si="158"/>
        <v/>
      </c>
      <c r="L349" s="50"/>
      <c r="M349" s="50"/>
      <c r="N349" s="22" t="str">
        <f t="shared" si="159"/>
        <v/>
      </c>
      <c r="O349" s="50"/>
      <c r="P349" s="50"/>
      <c r="Q349" s="22" t="str">
        <f t="shared" si="160"/>
        <v/>
      </c>
    </row>
    <row r="350" spans="1:17">
      <c r="A350" s="23" t="s">
        <v>37</v>
      </c>
      <c r="B350" s="24" t="s">
        <v>13</v>
      </c>
      <c r="C350" s="50"/>
      <c r="D350" s="50"/>
      <c r="E350" s="22" t="str">
        <f t="shared" si="156"/>
        <v/>
      </c>
      <c r="F350" s="50"/>
      <c r="G350" s="50"/>
      <c r="H350" s="22" t="str">
        <f t="shared" si="157"/>
        <v/>
      </c>
      <c r="I350" s="50"/>
      <c r="J350" s="50"/>
      <c r="K350" s="22" t="str">
        <f t="shared" si="158"/>
        <v/>
      </c>
      <c r="L350" s="50"/>
      <c r="M350" s="50"/>
      <c r="N350" s="22" t="str">
        <f t="shared" si="159"/>
        <v/>
      </c>
      <c r="O350" s="50"/>
      <c r="P350" s="50"/>
      <c r="Q350" s="22" t="str">
        <f t="shared" si="160"/>
        <v/>
      </c>
    </row>
    <row r="351" spans="1:17" ht="24">
      <c r="A351" s="23" t="s">
        <v>38</v>
      </c>
      <c r="B351" s="24" t="s">
        <v>20</v>
      </c>
      <c r="C351" s="50"/>
      <c r="D351" s="50"/>
      <c r="E351" s="22" t="str">
        <f t="shared" si="156"/>
        <v/>
      </c>
      <c r="F351" s="50"/>
      <c r="G351" s="50"/>
      <c r="H351" s="22" t="str">
        <f t="shared" si="157"/>
        <v/>
      </c>
      <c r="I351" s="50"/>
      <c r="J351" s="50"/>
      <c r="K351" s="22" t="str">
        <f t="shared" si="158"/>
        <v/>
      </c>
      <c r="L351" s="50"/>
      <c r="M351" s="50"/>
      <c r="N351" s="22" t="str">
        <f t="shared" si="159"/>
        <v/>
      </c>
      <c r="O351" s="50"/>
      <c r="P351" s="50"/>
      <c r="Q351" s="22" t="str">
        <f t="shared" si="160"/>
        <v/>
      </c>
    </row>
    <row r="352" spans="1:17">
      <c r="A352" s="23" t="s">
        <v>39</v>
      </c>
      <c r="B352" s="24" t="s">
        <v>15</v>
      </c>
      <c r="C352" s="50"/>
      <c r="D352" s="50"/>
      <c r="E352" s="22" t="str">
        <f t="shared" si="156"/>
        <v/>
      </c>
      <c r="F352" s="50"/>
      <c r="G352" s="50"/>
      <c r="H352" s="22" t="str">
        <f t="shared" si="157"/>
        <v/>
      </c>
      <c r="I352" s="50"/>
      <c r="J352" s="50"/>
      <c r="K352" s="22" t="str">
        <f t="shared" si="158"/>
        <v/>
      </c>
      <c r="L352" s="50"/>
      <c r="M352" s="50"/>
      <c r="N352" s="22" t="str">
        <f t="shared" si="159"/>
        <v/>
      </c>
      <c r="O352" s="50"/>
      <c r="P352" s="50"/>
      <c r="Q352" s="22" t="str">
        <f t="shared" si="160"/>
        <v/>
      </c>
    </row>
    <row r="353" spans="1:17">
      <c r="A353" s="8" t="s">
        <v>41</v>
      </c>
      <c r="B353" s="10" t="s">
        <v>21</v>
      </c>
      <c r="C353" s="38">
        <f>SUM(C354:C357)</f>
        <v>96</v>
      </c>
      <c r="D353" s="38">
        <f>SUM(D354:D357)</f>
        <v>391</v>
      </c>
      <c r="E353" s="5">
        <f t="shared" si="156"/>
        <v>3.0729166666666665</v>
      </c>
      <c r="F353" s="38">
        <f>SUM(F354:F357)</f>
        <v>1</v>
      </c>
      <c r="G353" s="38">
        <f>SUM(G354:G357)</f>
        <v>0</v>
      </c>
      <c r="H353" s="5">
        <f t="shared" si="157"/>
        <v>-1</v>
      </c>
      <c r="I353" s="38">
        <f>SUM(I354:I357)</f>
        <v>0</v>
      </c>
      <c r="J353" s="38">
        <f>SUM(J354:J357)</f>
        <v>0</v>
      </c>
      <c r="K353" s="5" t="str">
        <f t="shared" si="158"/>
        <v/>
      </c>
      <c r="L353" s="38">
        <f>SUM(L354:L357)</f>
        <v>0</v>
      </c>
      <c r="M353" s="38">
        <f>SUM(M354:M357)</f>
        <v>7</v>
      </c>
      <c r="N353" s="5" t="str">
        <f t="shared" si="159"/>
        <v/>
      </c>
      <c r="O353" s="38">
        <f>SUM(O354:O357)</f>
        <v>0</v>
      </c>
      <c r="P353" s="38">
        <f>SUM(P354:P357)</f>
        <v>0</v>
      </c>
      <c r="Q353" s="5" t="str">
        <f t="shared" si="160"/>
        <v/>
      </c>
    </row>
    <row r="354" spans="1:17" ht="15">
      <c r="A354" s="23" t="s">
        <v>40</v>
      </c>
      <c r="B354" s="24" t="s">
        <v>22</v>
      </c>
      <c r="C354" s="53">
        <v>54</v>
      </c>
      <c r="D354" s="53">
        <v>72</v>
      </c>
      <c r="E354" s="22">
        <f t="shared" si="156"/>
        <v>0.33333333333333331</v>
      </c>
      <c r="F354" s="50"/>
      <c r="G354" s="50"/>
      <c r="H354" s="22" t="str">
        <f t="shared" si="157"/>
        <v/>
      </c>
      <c r="I354" s="50"/>
      <c r="J354" s="50"/>
      <c r="K354" s="22" t="str">
        <f t="shared" si="158"/>
        <v/>
      </c>
      <c r="L354" s="53"/>
      <c r="M354" s="53"/>
      <c r="N354" s="22" t="str">
        <f t="shared" si="159"/>
        <v/>
      </c>
      <c r="O354" s="50"/>
      <c r="P354" s="50"/>
      <c r="Q354" s="22" t="str">
        <f t="shared" si="160"/>
        <v/>
      </c>
    </row>
    <row r="355" spans="1:17" ht="24">
      <c r="A355" s="23" t="s">
        <v>42</v>
      </c>
      <c r="B355" s="24" t="s">
        <v>23</v>
      </c>
      <c r="C355" s="53">
        <v>1</v>
      </c>
      <c r="D355" s="53">
        <v>0</v>
      </c>
      <c r="E355" s="22">
        <f t="shared" si="156"/>
        <v>-1</v>
      </c>
      <c r="F355" s="50">
        <v>1</v>
      </c>
      <c r="G355" s="50">
        <v>0</v>
      </c>
      <c r="H355" s="22">
        <f t="shared" si="157"/>
        <v>-1</v>
      </c>
      <c r="I355" s="50"/>
      <c r="J355" s="50"/>
      <c r="K355" s="22" t="str">
        <f t="shared" si="158"/>
        <v/>
      </c>
      <c r="L355" s="53"/>
      <c r="M355" s="53"/>
      <c r="N355" s="22" t="str">
        <f t="shared" si="159"/>
        <v/>
      </c>
      <c r="O355" s="50"/>
      <c r="P355" s="50"/>
      <c r="Q355" s="22" t="str">
        <f t="shared" si="160"/>
        <v/>
      </c>
    </row>
    <row r="356" spans="1:17" ht="24">
      <c r="A356" s="23" t="s">
        <v>43</v>
      </c>
      <c r="B356" s="24" t="s">
        <v>24</v>
      </c>
      <c r="C356" s="53">
        <v>1</v>
      </c>
      <c r="D356" s="53">
        <v>259</v>
      </c>
      <c r="E356" s="22">
        <f t="shared" si="156"/>
        <v>258</v>
      </c>
      <c r="F356" s="50"/>
      <c r="G356" s="50"/>
      <c r="H356" s="22" t="str">
        <f t="shared" si="157"/>
        <v/>
      </c>
      <c r="I356" s="50"/>
      <c r="J356" s="50"/>
      <c r="K356" s="22" t="str">
        <f t="shared" si="158"/>
        <v/>
      </c>
      <c r="L356" s="53">
        <v>0</v>
      </c>
      <c r="M356" s="53">
        <v>7</v>
      </c>
      <c r="N356" s="22" t="str">
        <f t="shared" si="159"/>
        <v/>
      </c>
      <c r="O356" s="50"/>
      <c r="P356" s="50"/>
      <c r="Q356" s="22" t="str">
        <f t="shared" si="160"/>
        <v/>
      </c>
    </row>
    <row r="357" spans="1:17" ht="15">
      <c r="A357" s="23" t="s">
        <v>44</v>
      </c>
      <c r="B357" s="24" t="s">
        <v>15</v>
      </c>
      <c r="C357" s="53">
        <v>40</v>
      </c>
      <c r="D357" s="53">
        <v>60</v>
      </c>
      <c r="E357" s="22">
        <f t="shared" si="156"/>
        <v>0.5</v>
      </c>
      <c r="F357" s="50"/>
      <c r="G357" s="50"/>
      <c r="H357" s="22" t="str">
        <f t="shared" si="157"/>
        <v/>
      </c>
      <c r="I357" s="50"/>
      <c r="J357" s="50"/>
      <c r="K357" s="22" t="str">
        <f t="shared" si="158"/>
        <v/>
      </c>
      <c r="L357" s="53"/>
      <c r="M357" s="53"/>
      <c r="N357" s="22" t="str">
        <f t="shared" si="159"/>
        <v/>
      </c>
      <c r="O357" s="50"/>
      <c r="P357" s="50"/>
      <c r="Q357" s="22" t="str">
        <f t="shared" si="160"/>
        <v/>
      </c>
    </row>
    <row r="358" spans="1:17" ht="24">
      <c r="A358" s="27" t="s">
        <v>55</v>
      </c>
      <c r="B358" s="31"/>
      <c r="C358" s="42"/>
      <c r="D358" s="42"/>
      <c r="E358" s="33"/>
      <c r="F358" s="42"/>
      <c r="G358" s="42"/>
      <c r="H358" s="33"/>
      <c r="I358" s="42"/>
      <c r="J358" s="42"/>
      <c r="K358" s="33"/>
      <c r="L358" s="42"/>
      <c r="M358" s="42"/>
      <c r="N358" s="33"/>
      <c r="O358" s="42"/>
      <c r="P358" s="42"/>
      <c r="Q358" s="33"/>
    </row>
    <row r="359" spans="1:17">
      <c r="A359" s="7">
        <v>1</v>
      </c>
      <c r="B359" s="10" t="s">
        <v>9</v>
      </c>
      <c r="C359" s="38">
        <f>SUM(C360:C365)</f>
        <v>29</v>
      </c>
      <c r="D359" s="38">
        <f>SUM(D360:D365)</f>
        <v>31</v>
      </c>
      <c r="E359" s="5">
        <f>IF(C359=0,"",(D359-C359)/C359)</f>
        <v>6.8965517241379309E-2</v>
      </c>
      <c r="F359" s="38">
        <f>SUM(F360:F365)</f>
        <v>67</v>
      </c>
      <c r="G359" s="38">
        <f>SUM(G360:G365)</f>
        <v>84</v>
      </c>
      <c r="H359" s="5">
        <f>IF(F359=0,"",(G359-F359)/F359)</f>
        <v>0.2537313432835821</v>
      </c>
      <c r="I359" s="38">
        <f>SUM(I360:I365)</f>
        <v>0</v>
      </c>
      <c r="J359" s="38">
        <f>SUM(J360:J365)</f>
        <v>0</v>
      </c>
      <c r="K359" s="5" t="str">
        <f>IF(I359=0,"",(J359-I359)/I359)</f>
        <v/>
      </c>
      <c r="L359" s="38">
        <f>SUM(L360:L365)</f>
        <v>0</v>
      </c>
      <c r="M359" s="38">
        <f>SUM(M360:M365)</f>
        <v>0</v>
      </c>
      <c r="N359" s="5" t="str">
        <f>IF(L359=0,"",(M359-L359)/L359)</f>
        <v/>
      </c>
      <c r="O359" s="38">
        <f>SUM(O360:O365)</f>
        <v>10</v>
      </c>
      <c r="P359" s="38">
        <f>SUM(P360:P365)</f>
        <v>12</v>
      </c>
      <c r="Q359" s="5">
        <f>IF(O359=0,"",(P359-O359)/O359)</f>
        <v>0.2</v>
      </c>
    </row>
    <row r="360" spans="1:17">
      <c r="A360" s="26" t="s">
        <v>25</v>
      </c>
      <c r="B360" s="29" t="s">
        <v>10</v>
      </c>
      <c r="C360" s="43">
        <v>0</v>
      </c>
      <c r="D360" s="43">
        <v>0</v>
      </c>
      <c r="E360" s="28" t="str">
        <f t="shared" ref="E360:E379" si="161">IF(C360=0,"",(D360-C360)/C360)</f>
        <v/>
      </c>
      <c r="F360" s="43">
        <v>0</v>
      </c>
      <c r="G360" s="43">
        <v>0</v>
      </c>
      <c r="H360" s="28" t="str">
        <f t="shared" ref="H360:H379" si="162">IF(F360=0,"",(G360-F360)/F360)</f>
        <v/>
      </c>
      <c r="I360" s="43">
        <v>0</v>
      </c>
      <c r="J360" s="43">
        <v>0</v>
      </c>
      <c r="K360" s="28" t="str">
        <f t="shared" ref="K360:K379" si="163">IF(I360=0,"",(J360-I360)/I360)</f>
        <v/>
      </c>
      <c r="L360" s="43">
        <v>0</v>
      </c>
      <c r="M360" s="43">
        <v>0</v>
      </c>
      <c r="N360" s="28" t="str">
        <f t="shared" ref="N360:N379" si="164">IF(L360=0,"",(M360-L360)/L360)</f>
        <v/>
      </c>
      <c r="O360" s="43">
        <v>8</v>
      </c>
      <c r="P360" s="43">
        <v>8</v>
      </c>
      <c r="Q360" s="28">
        <f t="shared" ref="Q360:Q379" si="165">IF(O360=0,"",(P360-O360)/O360)</f>
        <v>0</v>
      </c>
    </row>
    <row r="361" spans="1:17">
      <c r="A361" s="26" t="s">
        <v>26</v>
      </c>
      <c r="B361" s="29" t="s">
        <v>11</v>
      </c>
      <c r="C361" s="43">
        <v>10</v>
      </c>
      <c r="D361" s="43">
        <v>9</v>
      </c>
      <c r="E361" s="28">
        <f t="shared" si="161"/>
        <v>-0.1</v>
      </c>
      <c r="F361" s="43">
        <v>0</v>
      </c>
      <c r="G361" s="43">
        <v>0</v>
      </c>
      <c r="H361" s="28" t="str">
        <f t="shared" si="162"/>
        <v/>
      </c>
      <c r="I361" s="43">
        <v>0</v>
      </c>
      <c r="J361" s="43">
        <v>0</v>
      </c>
      <c r="K361" s="28" t="str">
        <f t="shared" si="163"/>
        <v/>
      </c>
      <c r="L361" s="43">
        <v>0</v>
      </c>
      <c r="M361" s="43">
        <v>0</v>
      </c>
      <c r="N361" s="28" t="str">
        <f t="shared" si="164"/>
        <v/>
      </c>
      <c r="O361" s="43">
        <v>0</v>
      </c>
      <c r="P361" s="43">
        <v>0</v>
      </c>
      <c r="Q361" s="28" t="str">
        <f t="shared" si="165"/>
        <v/>
      </c>
    </row>
    <row r="362" spans="1:17">
      <c r="A362" s="26" t="s">
        <v>27</v>
      </c>
      <c r="B362" s="29" t="s">
        <v>12</v>
      </c>
      <c r="C362" s="43">
        <v>3</v>
      </c>
      <c r="D362" s="43">
        <v>5</v>
      </c>
      <c r="E362" s="28">
        <f t="shared" si="161"/>
        <v>0.66666666666666663</v>
      </c>
      <c r="F362" s="43">
        <v>25</v>
      </c>
      <c r="G362" s="43">
        <v>21</v>
      </c>
      <c r="H362" s="28">
        <f t="shared" si="162"/>
        <v>-0.16</v>
      </c>
      <c r="I362" s="43">
        <v>0</v>
      </c>
      <c r="J362" s="43">
        <v>0</v>
      </c>
      <c r="K362" s="28" t="str">
        <f t="shared" si="163"/>
        <v/>
      </c>
      <c r="L362" s="43">
        <v>0</v>
      </c>
      <c r="M362" s="43">
        <v>0</v>
      </c>
      <c r="N362" s="28" t="str">
        <f t="shared" si="164"/>
        <v/>
      </c>
      <c r="O362" s="43">
        <v>2</v>
      </c>
      <c r="P362" s="43">
        <v>4</v>
      </c>
      <c r="Q362" s="28">
        <f t="shared" si="165"/>
        <v>1</v>
      </c>
    </row>
    <row r="363" spans="1:17">
      <c r="A363" s="26" t="s">
        <v>28</v>
      </c>
      <c r="B363" s="29" t="s">
        <v>13</v>
      </c>
      <c r="C363" s="43">
        <v>0</v>
      </c>
      <c r="D363" s="43">
        <v>0</v>
      </c>
      <c r="E363" s="28" t="str">
        <f t="shared" si="161"/>
        <v/>
      </c>
      <c r="F363" s="43">
        <v>0</v>
      </c>
      <c r="G363" s="43">
        <v>0</v>
      </c>
      <c r="H363" s="28" t="str">
        <f t="shared" si="162"/>
        <v/>
      </c>
      <c r="I363" s="43">
        <v>0</v>
      </c>
      <c r="J363" s="43">
        <v>0</v>
      </c>
      <c r="K363" s="28" t="str">
        <f t="shared" si="163"/>
        <v/>
      </c>
      <c r="L363" s="43">
        <v>0</v>
      </c>
      <c r="M363" s="43">
        <v>0</v>
      </c>
      <c r="N363" s="28" t="str">
        <f t="shared" si="164"/>
        <v/>
      </c>
      <c r="O363" s="43">
        <v>0</v>
      </c>
      <c r="P363" s="43">
        <v>0</v>
      </c>
      <c r="Q363" s="28" t="str">
        <f t="shared" si="165"/>
        <v/>
      </c>
    </row>
    <row r="364" spans="1:17">
      <c r="A364" s="26" t="s">
        <v>32</v>
      </c>
      <c r="B364" s="29" t="s">
        <v>14</v>
      </c>
      <c r="C364" s="43">
        <v>16</v>
      </c>
      <c r="D364" s="43">
        <v>17</v>
      </c>
      <c r="E364" s="28">
        <f t="shared" si="161"/>
        <v>6.25E-2</v>
      </c>
      <c r="F364" s="43">
        <v>42</v>
      </c>
      <c r="G364" s="43">
        <v>63</v>
      </c>
      <c r="H364" s="28">
        <f t="shared" si="162"/>
        <v>0.5</v>
      </c>
      <c r="I364" s="43">
        <v>0</v>
      </c>
      <c r="J364" s="43">
        <v>0</v>
      </c>
      <c r="K364" s="28" t="str">
        <f t="shared" si="163"/>
        <v/>
      </c>
      <c r="L364" s="43">
        <v>0</v>
      </c>
      <c r="M364" s="43">
        <v>0</v>
      </c>
      <c r="N364" s="28" t="str">
        <f t="shared" si="164"/>
        <v/>
      </c>
      <c r="O364" s="43">
        <v>0</v>
      </c>
      <c r="P364" s="43">
        <v>0</v>
      </c>
      <c r="Q364" s="28" t="str">
        <f t="shared" si="165"/>
        <v/>
      </c>
    </row>
    <row r="365" spans="1:17">
      <c r="A365" s="26" t="s">
        <v>33</v>
      </c>
      <c r="B365" s="29" t="s">
        <v>15</v>
      </c>
      <c r="C365" s="43"/>
      <c r="D365" s="43"/>
      <c r="E365" s="28" t="str">
        <f t="shared" si="161"/>
        <v/>
      </c>
      <c r="F365" s="43"/>
      <c r="G365" s="43"/>
      <c r="H365" s="28" t="str">
        <f t="shared" si="162"/>
        <v/>
      </c>
      <c r="I365" s="43"/>
      <c r="J365" s="43"/>
      <c r="K365" s="28" t="str">
        <f t="shared" si="163"/>
        <v/>
      </c>
      <c r="L365" s="43"/>
      <c r="M365" s="43"/>
      <c r="N365" s="28" t="str">
        <f t="shared" si="164"/>
        <v/>
      </c>
      <c r="O365" s="43"/>
      <c r="P365" s="43"/>
      <c r="Q365" s="28" t="str">
        <f t="shared" si="165"/>
        <v/>
      </c>
    </row>
    <row r="366" spans="1:17">
      <c r="A366" s="8" t="s">
        <v>34</v>
      </c>
      <c r="B366" s="10" t="s">
        <v>16</v>
      </c>
      <c r="C366" s="38">
        <f>C367+SUM(C370:C374)</f>
        <v>0</v>
      </c>
      <c r="D366" s="38">
        <f>D367+SUM(D370:D374)</f>
        <v>0</v>
      </c>
      <c r="E366" s="5" t="str">
        <f t="shared" si="161"/>
        <v/>
      </c>
      <c r="F366" s="38">
        <f>F367+SUM(F370:F374)</f>
        <v>2</v>
      </c>
      <c r="G366" s="38">
        <f>G367+SUM(G370:G374)</f>
        <v>2</v>
      </c>
      <c r="H366" s="5">
        <f t="shared" si="162"/>
        <v>0</v>
      </c>
      <c r="I366" s="38">
        <f>I367+SUM(I370:I374)</f>
        <v>0</v>
      </c>
      <c r="J366" s="38">
        <f>J367+SUM(J370:J374)</f>
        <v>0</v>
      </c>
      <c r="K366" s="5" t="str">
        <f t="shared" si="163"/>
        <v/>
      </c>
      <c r="L366" s="38">
        <f>L367+SUM(L370:L374)</f>
        <v>0</v>
      </c>
      <c r="M366" s="38">
        <f>M367+SUM(M370:M374)</f>
        <v>0</v>
      </c>
      <c r="N366" s="5" t="str">
        <f t="shared" si="164"/>
        <v/>
      </c>
      <c r="O366" s="38">
        <f>O367+SUM(O370:O374)</f>
        <v>0</v>
      </c>
      <c r="P366" s="38">
        <f>P367+SUM(P370:P374)</f>
        <v>0</v>
      </c>
      <c r="Q366" s="5" t="str">
        <f t="shared" si="165"/>
        <v/>
      </c>
    </row>
    <row r="367" spans="1:17" ht="24">
      <c r="A367" s="8" t="s">
        <v>29</v>
      </c>
      <c r="B367" s="10" t="s">
        <v>17</v>
      </c>
      <c r="C367" s="38">
        <f>SUM(C368:C369)</f>
        <v>0</v>
      </c>
      <c r="D367" s="38">
        <f>SUM(D368:D369)</f>
        <v>0</v>
      </c>
      <c r="E367" s="5" t="str">
        <f t="shared" si="161"/>
        <v/>
      </c>
      <c r="F367" s="38">
        <f>SUM(F368:F369)</f>
        <v>2</v>
      </c>
      <c r="G367" s="38">
        <f>SUM(G368:G369)</f>
        <v>2</v>
      </c>
      <c r="H367" s="5">
        <f t="shared" si="162"/>
        <v>0</v>
      </c>
      <c r="I367" s="38">
        <f>SUM(I368:I369)</f>
        <v>0</v>
      </c>
      <c r="J367" s="38">
        <f>SUM(J368:J369)</f>
        <v>0</v>
      </c>
      <c r="K367" s="5" t="str">
        <f t="shared" si="163"/>
        <v/>
      </c>
      <c r="L367" s="38">
        <f>SUM(L368:L369)</f>
        <v>0</v>
      </c>
      <c r="M367" s="38">
        <f>SUM(M368:M369)</f>
        <v>0</v>
      </c>
      <c r="N367" s="5" t="str">
        <f t="shared" si="164"/>
        <v/>
      </c>
      <c r="O367" s="38">
        <f>SUM(O368:O369)</f>
        <v>0</v>
      </c>
      <c r="P367" s="38">
        <f>SUM(P368:P369)</f>
        <v>0</v>
      </c>
      <c r="Q367" s="5" t="str">
        <f t="shared" si="165"/>
        <v/>
      </c>
    </row>
    <row r="368" spans="1:17">
      <c r="A368" s="26" t="s">
        <v>30</v>
      </c>
      <c r="B368" s="29" t="s">
        <v>18</v>
      </c>
      <c r="C368" s="43">
        <v>0</v>
      </c>
      <c r="D368" s="43">
        <v>0</v>
      </c>
      <c r="E368" s="28" t="str">
        <f t="shared" si="161"/>
        <v/>
      </c>
      <c r="F368" s="43">
        <v>1</v>
      </c>
      <c r="G368" s="43">
        <v>1</v>
      </c>
      <c r="H368" s="28">
        <f t="shared" si="162"/>
        <v>0</v>
      </c>
      <c r="I368" s="43">
        <v>0</v>
      </c>
      <c r="J368" s="43">
        <v>0</v>
      </c>
      <c r="K368" s="28" t="str">
        <f t="shared" si="163"/>
        <v/>
      </c>
      <c r="L368" s="43">
        <v>0</v>
      </c>
      <c r="M368" s="43">
        <v>0</v>
      </c>
      <c r="N368" s="28" t="str">
        <f t="shared" si="164"/>
        <v/>
      </c>
      <c r="O368" s="43">
        <v>0</v>
      </c>
      <c r="P368" s="43">
        <v>0</v>
      </c>
      <c r="Q368" s="28" t="str">
        <f t="shared" si="165"/>
        <v/>
      </c>
    </row>
    <row r="369" spans="1:17">
      <c r="A369" s="26" t="s">
        <v>31</v>
      </c>
      <c r="B369" s="29" t="s">
        <v>19</v>
      </c>
      <c r="C369" s="43">
        <v>0</v>
      </c>
      <c r="D369" s="43">
        <v>0</v>
      </c>
      <c r="E369" s="28" t="str">
        <f t="shared" si="161"/>
        <v/>
      </c>
      <c r="F369" s="43">
        <v>1</v>
      </c>
      <c r="G369" s="43">
        <v>1</v>
      </c>
      <c r="H369" s="28">
        <f t="shared" si="162"/>
        <v>0</v>
      </c>
      <c r="I369" s="43">
        <v>0</v>
      </c>
      <c r="J369" s="43">
        <v>0</v>
      </c>
      <c r="K369" s="28" t="str">
        <f t="shared" si="163"/>
        <v/>
      </c>
      <c r="L369" s="43">
        <v>0</v>
      </c>
      <c r="M369" s="43">
        <v>0</v>
      </c>
      <c r="N369" s="28" t="str">
        <f t="shared" si="164"/>
        <v/>
      </c>
      <c r="O369" s="43">
        <v>0</v>
      </c>
      <c r="P369" s="43">
        <v>0</v>
      </c>
      <c r="Q369" s="28" t="str">
        <f t="shared" si="165"/>
        <v/>
      </c>
    </row>
    <row r="370" spans="1:17">
      <c r="A370" s="26" t="s">
        <v>35</v>
      </c>
      <c r="B370" s="29" t="s">
        <v>11</v>
      </c>
      <c r="C370" s="43">
        <v>0</v>
      </c>
      <c r="D370" s="43">
        <v>0</v>
      </c>
      <c r="E370" s="28" t="str">
        <f t="shared" si="161"/>
        <v/>
      </c>
      <c r="F370" s="43">
        <v>0</v>
      </c>
      <c r="G370" s="43">
        <v>0</v>
      </c>
      <c r="H370" s="28" t="str">
        <f t="shared" si="162"/>
        <v/>
      </c>
      <c r="I370" s="43">
        <v>0</v>
      </c>
      <c r="J370" s="43">
        <v>0</v>
      </c>
      <c r="K370" s="28" t="str">
        <f t="shared" si="163"/>
        <v/>
      </c>
      <c r="L370" s="43">
        <v>0</v>
      </c>
      <c r="M370" s="43">
        <v>0</v>
      </c>
      <c r="N370" s="28" t="str">
        <f t="shared" si="164"/>
        <v/>
      </c>
      <c r="O370" s="43">
        <v>0</v>
      </c>
      <c r="P370" s="43">
        <v>0</v>
      </c>
      <c r="Q370" s="28" t="str">
        <f t="shared" si="165"/>
        <v/>
      </c>
    </row>
    <row r="371" spans="1:17">
      <c r="A371" s="26" t="s">
        <v>36</v>
      </c>
      <c r="B371" s="29" t="s">
        <v>12</v>
      </c>
      <c r="C371" s="43">
        <v>0</v>
      </c>
      <c r="D371" s="43">
        <v>0</v>
      </c>
      <c r="E371" s="28" t="str">
        <f t="shared" si="161"/>
        <v/>
      </c>
      <c r="F371" s="43">
        <v>0</v>
      </c>
      <c r="G371" s="43">
        <v>0</v>
      </c>
      <c r="H371" s="28" t="str">
        <f t="shared" si="162"/>
        <v/>
      </c>
      <c r="I371" s="43">
        <v>0</v>
      </c>
      <c r="J371" s="43">
        <v>0</v>
      </c>
      <c r="K371" s="28" t="str">
        <f t="shared" si="163"/>
        <v/>
      </c>
      <c r="L371" s="43">
        <v>0</v>
      </c>
      <c r="M371" s="43">
        <v>0</v>
      </c>
      <c r="N371" s="28" t="str">
        <f t="shared" si="164"/>
        <v/>
      </c>
      <c r="O371" s="43">
        <v>0</v>
      </c>
      <c r="P371" s="43">
        <v>0</v>
      </c>
      <c r="Q371" s="28" t="str">
        <f t="shared" si="165"/>
        <v/>
      </c>
    </row>
    <row r="372" spans="1:17">
      <c r="A372" s="26" t="s">
        <v>37</v>
      </c>
      <c r="B372" s="29" t="s">
        <v>13</v>
      </c>
      <c r="C372" s="43">
        <v>0</v>
      </c>
      <c r="D372" s="43">
        <v>0</v>
      </c>
      <c r="E372" s="28" t="str">
        <f t="shared" si="161"/>
        <v/>
      </c>
      <c r="F372" s="43">
        <v>0</v>
      </c>
      <c r="G372" s="43">
        <v>0</v>
      </c>
      <c r="H372" s="28" t="str">
        <f t="shared" si="162"/>
        <v/>
      </c>
      <c r="I372" s="43">
        <v>0</v>
      </c>
      <c r="J372" s="43">
        <v>0</v>
      </c>
      <c r="K372" s="28" t="str">
        <f t="shared" si="163"/>
        <v/>
      </c>
      <c r="L372" s="43">
        <v>0</v>
      </c>
      <c r="M372" s="43">
        <v>0</v>
      </c>
      <c r="N372" s="28" t="str">
        <f t="shared" si="164"/>
        <v/>
      </c>
      <c r="O372" s="43">
        <v>0</v>
      </c>
      <c r="P372" s="43">
        <v>0</v>
      </c>
      <c r="Q372" s="28" t="str">
        <f t="shared" si="165"/>
        <v/>
      </c>
    </row>
    <row r="373" spans="1:17" ht="24">
      <c r="A373" s="26" t="s">
        <v>38</v>
      </c>
      <c r="B373" s="29" t="s">
        <v>20</v>
      </c>
      <c r="C373" s="43">
        <v>0</v>
      </c>
      <c r="D373" s="43">
        <v>0</v>
      </c>
      <c r="E373" s="28" t="str">
        <f t="shared" si="161"/>
        <v/>
      </c>
      <c r="F373" s="43">
        <v>0</v>
      </c>
      <c r="G373" s="43">
        <v>0</v>
      </c>
      <c r="H373" s="28" t="str">
        <f t="shared" si="162"/>
        <v/>
      </c>
      <c r="I373" s="43">
        <v>0</v>
      </c>
      <c r="J373" s="43">
        <v>0</v>
      </c>
      <c r="K373" s="28" t="str">
        <f t="shared" si="163"/>
        <v/>
      </c>
      <c r="L373" s="43">
        <v>0</v>
      </c>
      <c r="M373" s="43">
        <v>0</v>
      </c>
      <c r="N373" s="28" t="str">
        <f t="shared" si="164"/>
        <v/>
      </c>
      <c r="O373" s="43">
        <v>0</v>
      </c>
      <c r="P373" s="43">
        <v>0</v>
      </c>
      <c r="Q373" s="28" t="str">
        <f t="shared" si="165"/>
        <v/>
      </c>
    </row>
    <row r="374" spans="1:17">
      <c r="A374" s="26" t="s">
        <v>39</v>
      </c>
      <c r="B374" s="29" t="s">
        <v>15</v>
      </c>
      <c r="C374" s="43"/>
      <c r="D374" s="43"/>
      <c r="E374" s="28" t="str">
        <f t="shared" si="161"/>
        <v/>
      </c>
      <c r="F374" s="43"/>
      <c r="G374" s="43"/>
      <c r="H374" s="28" t="str">
        <f t="shared" si="162"/>
        <v/>
      </c>
      <c r="I374" s="43"/>
      <c r="J374" s="43"/>
      <c r="K374" s="28" t="str">
        <f t="shared" si="163"/>
        <v/>
      </c>
      <c r="L374" s="43"/>
      <c r="M374" s="43"/>
      <c r="N374" s="28" t="str">
        <f t="shared" si="164"/>
        <v/>
      </c>
      <c r="O374" s="43"/>
      <c r="P374" s="43"/>
      <c r="Q374" s="28" t="str">
        <f t="shared" si="165"/>
        <v/>
      </c>
    </row>
    <row r="375" spans="1:17">
      <c r="A375" s="8" t="s">
        <v>41</v>
      </c>
      <c r="B375" s="10" t="s">
        <v>21</v>
      </c>
      <c r="C375" s="38">
        <f>SUM(C376:C379)</f>
        <v>10</v>
      </c>
      <c r="D375" s="38">
        <f>SUM(D376:D379)</f>
        <v>9</v>
      </c>
      <c r="E375" s="5">
        <f t="shared" si="161"/>
        <v>-0.1</v>
      </c>
      <c r="F375" s="38">
        <f>SUM(F376:F379)</f>
        <v>0</v>
      </c>
      <c r="G375" s="38">
        <f>SUM(G376:G379)</f>
        <v>0</v>
      </c>
      <c r="H375" s="5" t="str">
        <f t="shared" si="162"/>
        <v/>
      </c>
      <c r="I375" s="38">
        <f>SUM(I376:I379)</f>
        <v>0</v>
      </c>
      <c r="J375" s="38">
        <f>SUM(J376:J379)</f>
        <v>0</v>
      </c>
      <c r="K375" s="5" t="str">
        <f t="shared" si="163"/>
        <v/>
      </c>
      <c r="L375" s="38">
        <f>SUM(L376:L379)</f>
        <v>0</v>
      </c>
      <c r="M375" s="38">
        <f>SUM(M376:M379)</f>
        <v>0</v>
      </c>
      <c r="N375" s="5" t="str">
        <f t="shared" si="164"/>
        <v/>
      </c>
      <c r="O375" s="38">
        <f>SUM(O376:O379)</f>
        <v>0</v>
      </c>
      <c r="P375" s="38">
        <f>SUM(P376:P379)</f>
        <v>0</v>
      </c>
      <c r="Q375" s="5" t="str">
        <f t="shared" si="165"/>
        <v/>
      </c>
    </row>
    <row r="376" spans="1:17">
      <c r="A376" s="26" t="s">
        <v>40</v>
      </c>
      <c r="B376" s="29" t="s">
        <v>22</v>
      </c>
      <c r="C376" s="43">
        <v>10</v>
      </c>
      <c r="D376" s="43">
        <v>9</v>
      </c>
      <c r="E376" s="28">
        <f t="shared" si="161"/>
        <v>-0.1</v>
      </c>
      <c r="F376" s="43">
        <v>0</v>
      </c>
      <c r="G376" s="43">
        <v>0</v>
      </c>
      <c r="H376" s="28" t="str">
        <f t="shared" si="162"/>
        <v/>
      </c>
      <c r="I376" s="43">
        <v>0</v>
      </c>
      <c r="J376" s="43">
        <v>0</v>
      </c>
      <c r="K376" s="28" t="str">
        <f t="shared" si="163"/>
        <v/>
      </c>
      <c r="L376" s="43">
        <v>0</v>
      </c>
      <c r="M376" s="43">
        <v>0</v>
      </c>
      <c r="N376" s="28" t="str">
        <f t="shared" si="164"/>
        <v/>
      </c>
      <c r="O376" s="43">
        <v>0</v>
      </c>
      <c r="P376" s="43">
        <v>0</v>
      </c>
      <c r="Q376" s="28" t="str">
        <f t="shared" si="165"/>
        <v/>
      </c>
    </row>
    <row r="377" spans="1:17" ht="24">
      <c r="A377" s="26" t="s">
        <v>42</v>
      </c>
      <c r="B377" s="29" t="s">
        <v>23</v>
      </c>
      <c r="C377" s="43">
        <v>0</v>
      </c>
      <c r="D377" s="43">
        <v>0</v>
      </c>
      <c r="E377" s="28" t="str">
        <f t="shared" si="161"/>
        <v/>
      </c>
      <c r="F377" s="43">
        <v>0</v>
      </c>
      <c r="G377" s="43">
        <v>0</v>
      </c>
      <c r="H377" s="28" t="str">
        <f t="shared" si="162"/>
        <v/>
      </c>
      <c r="I377" s="43">
        <v>0</v>
      </c>
      <c r="J377" s="43">
        <v>0</v>
      </c>
      <c r="K377" s="28" t="str">
        <f t="shared" si="163"/>
        <v/>
      </c>
      <c r="L377" s="43">
        <v>0</v>
      </c>
      <c r="M377" s="43">
        <v>0</v>
      </c>
      <c r="N377" s="28" t="str">
        <f t="shared" si="164"/>
        <v/>
      </c>
      <c r="O377" s="43">
        <v>0</v>
      </c>
      <c r="P377" s="43">
        <v>0</v>
      </c>
      <c r="Q377" s="28" t="str">
        <f t="shared" si="165"/>
        <v/>
      </c>
    </row>
    <row r="378" spans="1:17" ht="24">
      <c r="A378" s="26" t="s">
        <v>43</v>
      </c>
      <c r="B378" s="29" t="s">
        <v>24</v>
      </c>
      <c r="C378" s="43">
        <v>0</v>
      </c>
      <c r="D378" s="43">
        <v>0</v>
      </c>
      <c r="E378" s="28" t="str">
        <f t="shared" si="161"/>
        <v/>
      </c>
      <c r="F378" s="43">
        <v>0</v>
      </c>
      <c r="G378" s="43">
        <v>0</v>
      </c>
      <c r="H378" s="28" t="str">
        <f t="shared" si="162"/>
        <v/>
      </c>
      <c r="I378" s="43">
        <v>0</v>
      </c>
      <c r="J378" s="43">
        <v>0</v>
      </c>
      <c r="K378" s="28" t="str">
        <f t="shared" si="163"/>
        <v/>
      </c>
      <c r="L378" s="43">
        <v>0</v>
      </c>
      <c r="M378" s="43">
        <v>0</v>
      </c>
      <c r="N378" s="28" t="str">
        <f t="shared" si="164"/>
        <v/>
      </c>
      <c r="O378" s="43">
        <v>0</v>
      </c>
      <c r="P378" s="43">
        <v>0</v>
      </c>
      <c r="Q378" s="28" t="str">
        <f t="shared" si="165"/>
        <v/>
      </c>
    </row>
    <row r="379" spans="1:17">
      <c r="A379" s="26" t="s">
        <v>44</v>
      </c>
      <c r="B379" s="29" t="s">
        <v>15</v>
      </c>
      <c r="C379" s="43"/>
      <c r="D379" s="43"/>
      <c r="E379" s="28" t="str">
        <f t="shared" si="161"/>
        <v/>
      </c>
      <c r="F379" s="43"/>
      <c r="G379" s="43"/>
      <c r="H379" s="28" t="str">
        <f t="shared" si="162"/>
        <v/>
      </c>
      <c r="I379" s="43"/>
      <c r="J379" s="43"/>
      <c r="K379" s="28" t="str">
        <f t="shared" si="163"/>
        <v/>
      </c>
      <c r="L379" s="43"/>
      <c r="M379" s="43"/>
      <c r="N379" s="28" t="str">
        <f t="shared" si="164"/>
        <v/>
      </c>
      <c r="O379" s="43"/>
      <c r="P379" s="43"/>
      <c r="Q379" s="28" t="str">
        <f t="shared" si="165"/>
        <v/>
      </c>
    </row>
    <row r="380" spans="1:17" ht="24">
      <c r="A380" s="2" t="s">
        <v>54</v>
      </c>
      <c r="B380" s="13"/>
      <c r="C380" s="49"/>
      <c r="D380" s="49"/>
      <c r="E380" s="16"/>
      <c r="F380" s="49"/>
      <c r="G380" s="49"/>
      <c r="H380" s="16"/>
      <c r="I380" s="49"/>
      <c r="J380" s="49"/>
      <c r="K380" s="16"/>
      <c r="L380" s="49"/>
      <c r="M380" s="49"/>
      <c r="N380" s="16"/>
      <c r="O380" s="49"/>
      <c r="P380" s="49"/>
      <c r="Q380" s="16"/>
    </row>
    <row r="381" spans="1:17">
      <c r="A381" s="7">
        <v>1</v>
      </c>
      <c r="B381" s="10" t="s">
        <v>9</v>
      </c>
      <c r="C381" s="38">
        <f>SUM(C382:C387)</f>
        <v>228</v>
      </c>
      <c r="D381" s="38">
        <f>SUM(D382:D387)</f>
        <v>188</v>
      </c>
      <c r="E381" s="5">
        <f>IF(C381=0,"",(D381-C381)/C381)</f>
        <v>-0.17543859649122806</v>
      </c>
      <c r="F381" s="38">
        <f>SUM(F382:F387)</f>
        <v>575</v>
      </c>
      <c r="G381" s="38">
        <f>SUM(G382:G387)</f>
        <v>530</v>
      </c>
      <c r="H381" s="5">
        <f>IF(F381=0,"",(G381-F381)/F381)</f>
        <v>-7.8260869565217397E-2</v>
      </c>
      <c r="I381" s="38">
        <f>SUM(I382:I387)</f>
        <v>0</v>
      </c>
      <c r="J381" s="38">
        <f>SUM(J382:J387)</f>
        <v>0</v>
      </c>
      <c r="K381" s="5" t="str">
        <f>IF(I381=0,"",(J381-I381)/I381)</f>
        <v/>
      </c>
      <c r="L381" s="38">
        <f>SUM(L382:L387)</f>
        <v>0</v>
      </c>
      <c r="M381" s="38">
        <f>SUM(M382:M387)</f>
        <v>0</v>
      </c>
      <c r="N381" s="5" t="str">
        <f>IF(L381=0,"",(M381-L381)/L381)</f>
        <v/>
      </c>
      <c r="O381" s="38">
        <f>SUM(O382:O387)</f>
        <v>0</v>
      </c>
      <c r="P381" s="38">
        <f>SUM(P382:P387)</f>
        <v>0</v>
      </c>
      <c r="Q381" s="5" t="str">
        <f>IF(O381=0,"",(P381-O381)/O381)</f>
        <v/>
      </c>
    </row>
    <row r="382" spans="1:17">
      <c r="A382" s="1" t="s">
        <v>25</v>
      </c>
      <c r="B382" s="11" t="s">
        <v>10</v>
      </c>
      <c r="C382" s="50"/>
      <c r="D382" s="50"/>
      <c r="E382" s="5" t="str">
        <f t="shared" ref="E382:E401" si="166">IF(C382=0,"",(D382-C382)/C382)</f>
        <v/>
      </c>
      <c r="F382" s="50">
        <v>575</v>
      </c>
      <c r="G382" s="50">
        <v>530</v>
      </c>
      <c r="H382" s="5">
        <f t="shared" ref="H382:H401" si="167">IF(F382=0,"",(G382-F382)/F382)</f>
        <v>-7.8260869565217397E-2</v>
      </c>
      <c r="I382" s="39"/>
      <c r="J382" s="39"/>
      <c r="K382" s="5" t="str">
        <f t="shared" ref="K382:K401" si="168">IF(I382=0,"",(J382-I382)/I382)</f>
        <v/>
      </c>
      <c r="L382" s="39"/>
      <c r="M382" s="39"/>
      <c r="N382" s="5" t="str">
        <f t="shared" ref="N382:N401" si="169">IF(L382=0,"",(M382-L382)/L382)</f>
        <v/>
      </c>
      <c r="O382" s="39"/>
      <c r="P382" s="39"/>
      <c r="Q382" s="5" t="str">
        <f t="shared" ref="Q382:Q401" si="170">IF(O382=0,"",(P382-O382)/O382)</f>
        <v/>
      </c>
    </row>
    <row r="383" spans="1:17">
      <c r="A383" s="1" t="s">
        <v>26</v>
      </c>
      <c r="B383" s="11" t="s">
        <v>11</v>
      </c>
      <c r="C383" s="50">
        <v>79</v>
      </c>
      <c r="D383" s="50">
        <v>69</v>
      </c>
      <c r="E383" s="5">
        <f t="shared" si="166"/>
        <v>-0.12658227848101267</v>
      </c>
      <c r="F383" s="39"/>
      <c r="G383" s="39"/>
      <c r="H383" s="5" t="str">
        <f t="shared" si="167"/>
        <v/>
      </c>
      <c r="I383" s="39"/>
      <c r="J383" s="39"/>
      <c r="K383" s="5" t="str">
        <f t="shared" si="168"/>
        <v/>
      </c>
      <c r="L383" s="39"/>
      <c r="M383" s="39"/>
      <c r="N383" s="5" t="str">
        <f t="shared" si="169"/>
        <v/>
      </c>
      <c r="O383" s="39"/>
      <c r="P383" s="39"/>
      <c r="Q383" s="5" t="str">
        <f t="shared" si="170"/>
        <v/>
      </c>
    </row>
    <row r="384" spans="1:17">
      <c r="A384" s="1" t="s">
        <v>27</v>
      </c>
      <c r="B384" s="11" t="s">
        <v>12</v>
      </c>
      <c r="C384" s="50">
        <v>149</v>
      </c>
      <c r="D384" s="50">
        <v>119</v>
      </c>
      <c r="E384" s="5">
        <f t="shared" si="166"/>
        <v>-0.20134228187919462</v>
      </c>
      <c r="F384" s="39"/>
      <c r="G384" s="39"/>
      <c r="H384" s="5" t="str">
        <f t="shared" si="167"/>
        <v/>
      </c>
      <c r="I384" s="39"/>
      <c r="J384" s="39"/>
      <c r="K384" s="5" t="str">
        <f t="shared" si="168"/>
        <v/>
      </c>
      <c r="L384" s="39"/>
      <c r="M384" s="39"/>
      <c r="N384" s="5" t="str">
        <f t="shared" si="169"/>
        <v/>
      </c>
      <c r="O384" s="39"/>
      <c r="P384" s="39"/>
      <c r="Q384" s="5" t="str">
        <f t="shared" si="170"/>
        <v/>
      </c>
    </row>
    <row r="385" spans="1:17">
      <c r="A385" s="1" t="s">
        <v>28</v>
      </c>
      <c r="B385" s="11" t="s">
        <v>13</v>
      </c>
      <c r="C385" s="50"/>
      <c r="D385" s="50"/>
      <c r="E385" s="5" t="str">
        <f t="shared" si="166"/>
        <v/>
      </c>
      <c r="F385" s="39"/>
      <c r="G385" s="39"/>
      <c r="H385" s="5" t="str">
        <f t="shared" si="167"/>
        <v/>
      </c>
      <c r="I385" s="39"/>
      <c r="J385" s="39"/>
      <c r="K385" s="5" t="str">
        <f t="shared" si="168"/>
        <v/>
      </c>
      <c r="L385" s="39"/>
      <c r="M385" s="39"/>
      <c r="N385" s="5" t="str">
        <f t="shared" si="169"/>
        <v/>
      </c>
      <c r="O385" s="39"/>
      <c r="P385" s="39"/>
      <c r="Q385" s="5" t="str">
        <f t="shared" si="170"/>
        <v/>
      </c>
    </row>
    <row r="386" spans="1:17">
      <c r="A386" s="1" t="s">
        <v>32</v>
      </c>
      <c r="B386" s="11" t="s">
        <v>14</v>
      </c>
      <c r="C386" s="50"/>
      <c r="D386" s="50"/>
      <c r="E386" s="5" t="str">
        <f t="shared" si="166"/>
        <v/>
      </c>
      <c r="F386" s="39"/>
      <c r="G386" s="39"/>
      <c r="H386" s="5" t="str">
        <f t="shared" si="167"/>
        <v/>
      </c>
      <c r="I386" s="39"/>
      <c r="J386" s="39"/>
      <c r="K386" s="5" t="str">
        <f t="shared" si="168"/>
        <v/>
      </c>
      <c r="L386" s="39"/>
      <c r="M386" s="39"/>
      <c r="N386" s="5" t="str">
        <f t="shared" si="169"/>
        <v/>
      </c>
      <c r="O386" s="39"/>
      <c r="P386" s="39"/>
      <c r="Q386" s="5" t="str">
        <f t="shared" si="170"/>
        <v/>
      </c>
    </row>
    <row r="387" spans="1:17">
      <c r="A387" s="1" t="s">
        <v>33</v>
      </c>
      <c r="B387" s="11" t="s">
        <v>15</v>
      </c>
      <c r="C387" s="50"/>
      <c r="D387" s="50"/>
      <c r="E387" s="5" t="str">
        <f t="shared" si="166"/>
        <v/>
      </c>
      <c r="F387" s="39"/>
      <c r="G387" s="39"/>
      <c r="H387" s="5" t="str">
        <f t="shared" si="167"/>
        <v/>
      </c>
      <c r="I387" s="39"/>
      <c r="J387" s="39"/>
      <c r="K387" s="5" t="str">
        <f t="shared" si="168"/>
        <v/>
      </c>
      <c r="L387" s="39"/>
      <c r="M387" s="39"/>
      <c r="N387" s="5" t="str">
        <f t="shared" si="169"/>
        <v/>
      </c>
      <c r="O387" s="39"/>
      <c r="P387" s="39"/>
      <c r="Q387" s="5" t="str">
        <f t="shared" si="170"/>
        <v/>
      </c>
    </row>
    <row r="388" spans="1:17">
      <c r="A388" s="8" t="s">
        <v>34</v>
      </c>
      <c r="B388" s="10" t="s">
        <v>16</v>
      </c>
      <c r="C388" s="38">
        <f>C389+SUM(C392:C396)</f>
        <v>0</v>
      </c>
      <c r="D388" s="38">
        <f>D389+SUM(D392:D396)</f>
        <v>0</v>
      </c>
      <c r="E388" s="5" t="str">
        <f t="shared" si="166"/>
        <v/>
      </c>
      <c r="F388" s="38">
        <f>F389+SUM(F392:F396)</f>
        <v>0</v>
      </c>
      <c r="G388" s="38">
        <f>G389+SUM(G392:G396)</f>
        <v>0</v>
      </c>
      <c r="H388" s="5" t="str">
        <f t="shared" si="167"/>
        <v/>
      </c>
      <c r="I388" s="38">
        <f>I389+SUM(I392:I396)</f>
        <v>0</v>
      </c>
      <c r="J388" s="38">
        <f>J389+SUM(J392:J396)</f>
        <v>0</v>
      </c>
      <c r="K388" s="5" t="str">
        <f t="shared" si="168"/>
        <v/>
      </c>
      <c r="L388" s="38">
        <f>L389+SUM(L392:L396)</f>
        <v>0</v>
      </c>
      <c r="M388" s="38">
        <f>M389+SUM(M392:M396)</f>
        <v>0</v>
      </c>
      <c r="N388" s="5" t="str">
        <f t="shared" si="169"/>
        <v/>
      </c>
      <c r="O388" s="38">
        <f>O389+SUM(O392:O396)</f>
        <v>0</v>
      </c>
      <c r="P388" s="38">
        <f>P389+SUM(P392:P396)</f>
        <v>0</v>
      </c>
      <c r="Q388" s="5" t="str">
        <f t="shared" si="170"/>
        <v/>
      </c>
    </row>
    <row r="389" spans="1:17" ht="24">
      <c r="A389" s="8" t="s">
        <v>29</v>
      </c>
      <c r="B389" s="10" t="s">
        <v>17</v>
      </c>
      <c r="C389" s="38">
        <f>SUM(C390:C391)</f>
        <v>0</v>
      </c>
      <c r="D389" s="38">
        <f>SUM(D390:D391)</f>
        <v>0</v>
      </c>
      <c r="E389" s="5" t="str">
        <f t="shared" si="166"/>
        <v/>
      </c>
      <c r="F389" s="38">
        <f>SUM(F390:F391)</f>
        <v>0</v>
      </c>
      <c r="G389" s="38">
        <f>SUM(G390:G391)</f>
        <v>0</v>
      </c>
      <c r="H389" s="5" t="str">
        <f t="shared" si="167"/>
        <v/>
      </c>
      <c r="I389" s="38">
        <f>SUM(I390:I391)</f>
        <v>0</v>
      </c>
      <c r="J389" s="38">
        <f>SUM(J390:J391)</f>
        <v>0</v>
      </c>
      <c r="K389" s="5" t="str">
        <f t="shared" si="168"/>
        <v/>
      </c>
      <c r="L389" s="38">
        <f>SUM(L390:L391)</f>
        <v>0</v>
      </c>
      <c r="M389" s="38">
        <f>SUM(M390:M391)</f>
        <v>0</v>
      </c>
      <c r="N389" s="5" t="str">
        <f t="shared" si="169"/>
        <v/>
      </c>
      <c r="O389" s="38">
        <f>SUM(O390:O391)</f>
        <v>0</v>
      </c>
      <c r="P389" s="38">
        <f>SUM(P390:P391)</f>
        <v>0</v>
      </c>
      <c r="Q389" s="5" t="str">
        <f t="shared" si="170"/>
        <v/>
      </c>
    </row>
    <row r="390" spans="1:17">
      <c r="A390" s="1" t="s">
        <v>30</v>
      </c>
      <c r="B390" s="11" t="s">
        <v>18</v>
      </c>
      <c r="C390" s="39"/>
      <c r="D390" s="39"/>
      <c r="E390" s="5" t="str">
        <f t="shared" si="166"/>
        <v/>
      </c>
      <c r="F390" s="39"/>
      <c r="G390" s="39"/>
      <c r="H390" s="5" t="str">
        <f t="shared" si="167"/>
        <v/>
      </c>
      <c r="I390" s="39"/>
      <c r="J390" s="39"/>
      <c r="K390" s="5" t="str">
        <f t="shared" si="168"/>
        <v/>
      </c>
      <c r="L390" s="39"/>
      <c r="M390" s="39"/>
      <c r="N390" s="5" t="str">
        <f t="shared" si="169"/>
        <v/>
      </c>
      <c r="O390" s="39"/>
      <c r="P390" s="39"/>
      <c r="Q390" s="5" t="str">
        <f t="shared" si="170"/>
        <v/>
      </c>
    </row>
    <row r="391" spans="1:17">
      <c r="A391" s="1" t="s">
        <v>31</v>
      </c>
      <c r="B391" s="11" t="s">
        <v>19</v>
      </c>
      <c r="C391" s="39"/>
      <c r="D391" s="39"/>
      <c r="E391" s="5" t="str">
        <f t="shared" si="166"/>
        <v/>
      </c>
      <c r="F391" s="39"/>
      <c r="G391" s="39"/>
      <c r="H391" s="5" t="str">
        <f t="shared" si="167"/>
        <v/>
      </c>
      <c r="I391" s="39"/>
      <c r="J391" s="39"/>
      <c r="K391" s="5" t="str">
        <f t="shared" si="168"/>
        <v/>
      </c>
      <c r="L391" s="39"/>
      <c r="M391" s="39"/>
      <c r="N391" s="5" t="str">
        <f t="shared" si="169"/>
        <v/>
      </c>
      <c r="O391" s="39"/>
      <c r="P391" s="39"/>
      <c r="Q391" s="5" t="str">
        <f t="shared" si="170"/>
        <v/>
      </c>
    </row>
    <row r="392" spans="1:17">
      <c r="A392" s="1" t="s">
        <v>35</v>
      </c>
      <c r="B392" s="11" t="s">
        <v>11</v>
      </c>
      <c r="C392" s="39"/>
      <c r="D392" s="39"/>
      <c r="E392" s="5" t="str">
        <f t="shared" si="166"/>
        <v/>
      </c>
      <c r="F392" s="39"/>
      <c r="G392" s="39"/>
      <c r="H392" s="5" t="str">
        <f t="shared" si="167"/>
        <v/>
      </c>
      <c r="I392" s="39"/>
      <c r="J392" s="39"/>
      <c r="K392" s="5" t="str">
        <f t="shared" si="168"/>
        <v/>
      </c>
      <c r="L392" s="39"/>
      <c r="M392" s="39"/>
      <c r="N392" s="5" t="str">
        <f t="shared" si="169"/>
        <v/>
      </c>
      <c r="O392" s="39"/>
      <c r="P392" s="39"/>
      <c r="Q392" s="5" t="str">
        <f t="shared" si="170"/>
        <v/>
      </c>
    </row>
    <row r="393" spans="1:17">
      <c r="A393" s="1" t="s">
        <v>36</v>
      </c>
      <c r="B393" s="11" t="s">
        <v>12</v>
      </c>
      <c r="C393" s="39"/>
      <c r="D393" s="39"/>
      <c r="E393" s="5" t="str">
        <f t="shared" si="166"/>
        <v/>
      </c>
      <c r="F393" s="39"/>
      <c r="G393" s="39"/>
      <c r="H393" s="5" t="str">
        <f t="shared" si="167"/>
        <v/>
      </c>
      <c r="I393" s="39"/>
      <c r="J393" s="39"/>
      <c r="K393" s="5" t="str">
        <f t="shared" si="168"/>
        <v/>
      </c>
      <c r="L393" s="39"/>
      <c r="M393" s="39"/>
      <c r="N393" s="5" t="str">
        <f t="shared" si="169"/>
        <v/>
      </c>
      <c r="O393" s="39"/>
      <c r="P393" s="39"/>
      <c r="Q393" s="5" t="str">
        <f t="shared" si="170"/>
        <v/>
      </c>
    </row>
    <row r="394" spans="1:17">
      <c r="A394" s="1" t="s">
        <v>37</v>
      </c>
      <c r="B394" s="11" t="s">
        <v>13</v>
      </c>
      <c r="C394" s="39"/>
      <c r="D394" s="39"/>
      <c r="E394" s="5" t="str">
        <f t="shared" si="166"/>
        <v/>
      </c>
      <c r="F394" s="39"/>
      <c r="G394" s="39"/>
      <c r="H394" s="5" t="str">
        <f t="shared" si="167"/>
        <v/>
      </c>
      <c r="I394" s="39"/>
      <c r="J394" s="39"/>
      <c r="K394" s="5" t="str">
        <f t="shared" si="168"/>
        <v/>
      </c>
      <c r="L394" s="39"/>
      <c r="M394" s="39"/>
      <c r="N394" s="5" t="str">
        <f t="shared" si="169"/>
        <v/>
      </c>
      <c r="O394" s="39"/>
      <c r="P394" s="39"/>
      <c r="Q394" s="5" t="str">
        <f t="shared" si="170"/>
        <v/>
      </c>
    </row>
    <row r="395" spans="1:17" ht="24">
      <c r="A395" s="1" t="s">
        <v>38</v>
      </c>
      <c r="B395" s="11" t="s">
        <v>20</v>
      </c>
      <c r="C395" s="39"/>
      <c r="D395" s="39"/>
      <c r="E395" s="5" t="str">
        <f t="shared" si="166"/>
        <v/>
      </c>
      <c r="F395" s="39"/>
      <c r="G395" s="39"/>
      <c r="H395" s="5" t="str">
        <f t="shared" si="167"/>
        <v/>
      </c>
      <c r="I395" s="39"/>
      <c r="J395" s="39"/>
      <c r="K395" s="5" t="str">
        <f t="shared" si="168"/>
        <v/>
      </c>
      <c r="L395" s="39"/>
      <c r="M395" s="39"/>
      <c r="N395" s="5" t="str">
        <f t="shared" si="169"/>
        <v/>
      </c>
      <c r="O395" s="39"/>
      <c r="P395" s="39"/>
      <c r="Q395" s="5" t="str">
        <f t="shared" si="170"/>
        <v/>
      </c>
    </row>
    <row r="396" spans="1:17">
      <c r="A396" s="1" t="s">
        <v>39</v>
      </c>
      <c r="B396" s="11" t="s">
        <v>15</v>
      </c>
      <c r="C396" s="39"/>
      <c r="D396" s="39"/>
      <c r="E396" s="5" t="str">
        <f t="shared" si="166"/>
        <v/>
      </c>
      <c r="F396" s="39"/>
      <c r="G396" s="39"/>
      <c r="H396" s="5" t="str">
        <f t="shared" si="167"/>
        <v/>
      </c>
      <c r="I396" s="39"/>
      <c r="J396" s="39"/>
      <c r="K396" s="5" t="str">
        <f t="shared" si="168"/>
        <v/>
      </c>
      <c r="L396" s="39"/>
      <c r="M396" s="39"/>
      <c r="N396" s="5" t="str">
        <f t="shared" si="169"/>
        <v/>
      </c>
      <c r="O396" s="39"/>
      <c r="P396" s="39"/>
      <c r="Q396" s="5" t="str">
        <f t="shared" si="170"/>
        <v/>
      </c>
    </row>
    <row r="397" spans="1:17">
      <c r="A397" s="8" t="s">
        <v>41</v>
      </c>
      <c r="B397" s="10" t="s">
        <v>21</v>
      </c>
      <c r="C397" s="38">
        <f>SUM(C398:C401)</f>
        <v>89</v>
      </c>
      <c r="D397" s="38">
        <f>SUM(D398:D401)</f>
        <v>75</v>
      </c>
      <c r="E397" s="5">
        <f t="shared" si="166"/>
        <v>-0.15730337078651685</v>
      </c>
      <c r="F397" s="38">
        <f>SUM(F398:F401)</f>
        <v>0</v>
      </c>
      <c r="G397" s="38">
        <f>SUM(G398:G401)</f>
        <v>0</v>
      </c>
      <c r="H397" s="5" t="str">
        <f t="shared" si="167"/>
        <v/>
      </c>
      <c r="I397" s="38">
        <f>SUM(I398:I401)</f>
        <v>0</v>
      </c>
      <c r="J397" s="38">
        <f>SUM(J398:J401)</f>
        <v>0</v>
      </c>
      <c r="K397" s="5" t="str">
        <f t="shared" si="168"/>
        <v/>
      </c>
      <c r="L397" s="38">
        <f>SUM(L398:L401)</f>
        <v>0</v>
      </c>
      <c r="M397" s="38">
        <f>SUM(M398:M401)</f>
        <v>0</v>
      </c>
      <c r="N397" s="5" t="str">
        <f t="shared" si="169"/>
        <v/>
      </c>
      <c r="O397" s="38">
        <f>SUM(O398:O401)</f>
        <v>0</v>
      </c>
      <c r="P397" s="38">
        <f>SUM(P398:P401)</f>
        <v>0</v>
      </c>
      <c r="Q397" s="5" t="str">
        <f t="shared" si="170"/>
        <v/>
      </c>
    </row>
    <row r="398" spans="1:17">
      <c r="A398" s="1" t="s">
        <v>40</v>
      </c>
      <c r="B398" s="11" t="s">
        <v>22</v>
      </c>
      <c r="C398" s="50">
        <v>79</v>
      </c>
      <c r="D398" s="50">
        <v>69</v>
      </c>
      <c r="E398" s="5">
        <f t="shared" si="166"/>
        <v>-0.12658227848101267</v>
      </c>
      <c r="F398" s="39"/>
      <c r="G398" s="39"/>
      <c r="H398" s="5" t="str">
        <f t="shared" si="167"/>
        <v/>
      </c>
      <c r="I398" s="39"/>
      <c r="J398" s="39"/>
      <c r="K398" s="5" t="str">
        <f t="shared" si="168"/>
        <v/>
      </c>
      <c r="L398" s="39"/>
      <c r="M398" s="39"/>
      <c r="N398" s="5" t="str">
        <f t="shared" si="169"/>
        <v/>
      </c>
      <c r="O398" s="39"/>
      <c r="P398" s="39"/>
      <c r="Q398" s="5" t="str">
        <f t="shared" si="170"/>
        <v/>
      </c>
    </row>
    <row r="399" spans="1:17" ht="24">
      <c r="A399" s="1" t="s">
        <v>42</v>
      </c>
      <c r="B399" s="11" t="s">
        <v>23</v>
      </c>
      <c r="C399" s="50"/>
      <c r="D399" s="50"/>
      <c r="E399" s="5" t="str">
        <f t="shared" si="166"/>
        <v/>
      </c>
      <c r="F399" s="39"/>
      <c r="G399" s="39"/>
      <c r="H399" s="5" t="str">
        <f t="shared" si="167"/>
        <v/>
      </c>
      <c r="I399" s="39"/>
      <c r="J399" s="39"/>
      <c r="K399" s="5" t="str">
        <f t="shared" si="168"/>
        <v/>
      </c>
      <c r="L399" s="39"/>
      <c r="M399" s="39"/>
      <c r="N399" s="5" t="str">
        <f t="shared" si="169"/>
        <v/>
      </c>
      <c r="O399" s="39"/>
      <c r="P399" s="39"/>
      <c r="Q399" s="5" t="str">
        <f t="shared" si="170"/>
        <v/>
      </c>
    </row>
    <row r="400" spans="1:17" ht="24">
      <c r="A400" s="1" t="s">
        <v>43</v>
      </c>
      <c r="B400" s="11" t="s">
        <v>24</v>
      </c>
      <c r="C400" s="50">
        <v>10</v>
      </c>
      <c r="D400" s="50">
        <v>6</v>
      </c>
      <c r="E400" s="5">
        <f t="shared" si="166"/>
        <v>-0.4</v>
      </c>
      <c r="F400" s="39"/>
      <c r="G400" s="39"/>
      <c r="H400" s="5" t="str">
        <f t="shared" si="167"/>
        <v/>
      </c>
      <c r="I400" s="39"/>
      <c r="J400" s="39"/>
      <c r="K400" s="5" t="str">
        <f t="shared" si="168"/>
        <v/>
      </c>
      <c r="L400" s="39"/>
      <c r="M400" s="39"/>
      <c r="N400" s="5" t="str">
        <f t="shared" si="169"/>
        <v/>
      </c>
      <c r="O400" s="39"/>
      <c r="P400" s="39"/>
      <c r="Q400" s="5" t="str">
        <f t="shared" si="170"/>
        <v/>
      </c>
    </row>
    <row r="401" spans="1:17">
      <c r="A401" s="1" t="s">
        <v>44</v>
      </c>
      <c r="B401" s="11" t="s">
        <v>15</v>
      </c>
      <c r="C401" s="50"/>
      <c r="D401" s="50"/>
      <c r="E401" s="5" t="str">
        <f t="shared" si="166"/>
        <v/>
      </c>
      <c r="F401" s="39"/>
      <c r="G401" s="39"/>
      <c r="H401" s="5" t="str">
        <f t="shared" si="167"/>
        <v/>
      </c>
      <c r="I401" s="39"/>
      <c r="J401" s="39"/>
      <c r="K401" s="5" t="str">
        <f t="shared" si="168"/>
        <v/>
      </c>
      <c r="L401" s="39"/>
      <c r="M401" s="39"/>
      <c r="N401" s="5" t="str">
        <f t="shared" si="169"/>
        <v/>
      </c>
      <c r="O401" s="39"/>
      <c r="P401" s="39"/>
      <c r="Q401" s="5" t="str">
        <f t="shared" si="170"/>
        <v/>
      </c>
    </row>
    <row r="402" spans="1:17" ht="24">
      <c r="A402" s="2" t="s">
        <v>53</v>
      </c>
      <c r="B402" s="13"/>
      <c r="C402" s="49"/>
      <c r="D402" s="49"/>
      <c r="E402" s="16"/>
      <c r="F402" s="49"/>
      <c r="G402" s="49"/>
      <c r="H402" s="16"/>
      <c r="I402" s="49"/>
      <c r="J402" s="49"/>
      <c r="K402" s="16"/>
      <c r="L402" s="49"/>
      <c r="M402" s="49"/>
      <c r="N402" s="16"/>
      <c r="O402" s="49"/>
      <c r="P402" s="49"/>
      <c r="Q402" s="16"/>
    </row>
    <row r="403" spans="1:17">
      <c r="A403" s="7">
        <v>1</v>
      </c>
      <c r="B403" s="10" t="s">
        <v>9</v>
      </c>
      <c r="C403" s="38">
        <f>SUM(C404:C409)</f>
        <v>10</v>
      </c>
      <c r="D403" s="38">
        <f>SUM(D404:D409)</f>
        <v>6</v>
      </c>
      <c r="E403" s="5">
        <f>IF(C403=0,"",(D403-C403)/C403)</f>
        <v>-0.4</v>
      </c>
      <c r="F403" s="38">
        <f>SUM(F404:F409)</f>
        <v>0</v>
      </c>
      <c r="G403" s="38">
        <f>SUM(G404:G409)</f>
        <v>0</v>
      </c>
      <c r="H403" s="5" t="str">
        <f>IF(F403=0,"",(G403-F403)/F403)</f>
        <v/>
      </c>
      <c r="I403" s="38">
        <f>SUM(I404:I409)</f>
        <v>0</v>
      </c>
      <c r="J403" s="38">
        <f>SUM(J404:J409)</f>
        <v>0</v>
      </c>
      <c r="K403" s="5" t="str">
        <f>IF(I403=0,"",(J403-I403)/I403)</f>
        <v/>
      </c>
      <c r="L403" s="38">
        <f>SUM(L404:L409)</f>
        <v>0</v>
      </c>
      <c r="M403" s="38">
        <f>SUM(M404:M409)</f>
        <v>0</v>
      </c>
      <c r="N403" s="5" t="str">
        <f>IF(L403=0,"",(M403-L403)/L403)</f>
        <v/>
      </c>
      <c r="O403" s="38">
        <f>SUM(O404:O409)</f>
        <v>0</v>
      </c>
      <c r="P403" s="38">
        <f>SUM(P404:P409)</f>
        <v>0</v>
      </c>
      <c r="Q403" s="5" t="str">
        <f>IF(O403=0,"",(P403-O403)/O403)</f>
        <v/>
      </c>
    </row>
    <row r="404" spans="1:17">
      <c r="A404" s="1" t="s">
        <v>25</v>
      </c>
      <c r="B404" s="11" t="s">
        <v>10</v>
      </c>
      <c r="C404" s="39"/>
      <c r="D404" s="39"/>
      <c r="E404" s="5" t="str">
        <f t="shared" ref="E404:E423" si="171">IF(C404=0,"",(D404-C404)/C404)</f>
        <v/>
      </c>
      <c r="F404" s="39"/>
      <c r="G404" s="39"/>
      <c r="H404" s="5" t="str">
        <f t="shared" ref="H404:H423" si="172">IF(F404=0,"",(G404-F404)/F404)</f>
        <v/>
      </c>
      <c r="I404" s="39"/>
      <c r="J404" s="39"/>
      <c r="K404" s="5" t="str">
        <f t="shared" ref="K404:K423" si="173">IF(I404=0,"",(J404-I404)/I404)</f>
        <v/>
      </c>
      <c r="L404" s="39"/>
      <c r="M404" s="39"/>
      <c r="N404" s="5" t="str">
        <f t="shared" ref="N404:N423" si="174">IF(L404=0,"",(M404-L404)/L404)</f>
        <v/>
      </c>
      <c r="O404" s="39"/>
      <c r="P404" s="39"/>
      <c r="Q404" s="5" t="str">
        <f t="shared" ref="Q404:Q423" si="175">IF(O404=0,"",(P404-O404)/O404)</f>
        <v/>
      </c>
    </row>
    <row r="405" spans="1:17">
      <c r="A405" s="1" t="s">
        <v>26</v>
      </c>
      <c r="B405" s="11" t="s">
        <v>11</v>
      </c>
      <c r="C405" s="39">
        <v>4</v>
      </c>
      <c r="D405" s="39">
        <v>4</v>
      </c>
      <c r="E405" s="5">
        <f t="shared" si="171"/>
        <v>0</v>
      </c>
      <c r="F405" s="39"/>
      <c r="G405" s="39"/>
      <c r="H405" s="5" t="str">
        <f t="shared" si="172"/>
        <v/>
      </c>
      <c r="I405" s="39"/>
      <c r="J405" s="39"/>
      <c r="K405" s="5" t="str">
        <f t="shared" si="173"/>
        <v/>
      </c>
      <c r="L405" s="39"/>
      <c r="M405" s="39"/>
      <c r="N405" s="5" t="str">
        <f t="shared" si="174"/>
        <v/>
      </c>
      <c r="O405" s="39"/>
      <c r="P405" s="39"/>
      <c r="Q405" s="5" t="str">
        <f t="shared" si="175"/>
        <v/>
      </c>
    </row>
    <row r="406" spans="1:17">
      <c r="A406" s="1" t="s">
        <v>27</v>
      </c>
      <c r="B406" s="11" t="s">
        <v>12</v>
      </c>
      <c r="C406" s="39">
        <v>4</v>
      </c>
      <c r="D406" s="39">
        <v>0</v>
      </c>
      <c r="E406" s="5">
        <f t="shared" si="171"/>
        <v>-1</v>
      </c>
      <c r="F406" s="39"/>
      <c r="G406" s="39"/>
      <c r="H406" s="5" t="str">
        <f t="shared" si="172"/>
        <v/>
      </c>
      <c r="I406" s="39"/>
      <c r="J406" s="39"/>
      <c r="K406" s="5" t="str">
        <f t="shared" si="173"/>
        <v/>
      </c>
      <c r="L406" s="39"/>
      <c r="M406" s="39"/>
      <c r="N406" s="5" t="str">
        <f t="shared" si="174"/>
        <v/>
      </c>
      <c r="O406" s="39"/>
      <c r="P406" s="39"/>
      <c r="Q406" s="5" t="str">
        <f t="shared" si="175"/>
        <v/>
      </c>
    </row>
    <row r="407" spans="1:17">
      <c r="A407" s="1" t="s">
        <v>28</v>
      </c>
      <c r="B407" s="11" t="s">
        <v>13</v>
      </c>
      <c r="C407" s="39"/>
      <c r="D407" s="39"/>
      <c r="E407" s="5" t="str">
        <f t="shared" si="171"/>
        <v/>
      </c>
      <c r="F407" s="39"/>
      <c r="G407" s="39"/>
      <c r="H407" s="5" t="str">
        <f t="shared" si="172"/>
        <v/>
      </c>
      <c r="I407" s="39"/>
      <c r="J407" s="39"/>
      <c r="K407" s="5" t="str">
        <f t="shared" si="173"/>
        <v/>
      </c>
      <c r="L407" s="39"/>
      <c r="M407" s="39"/>
      <c r="N407" s="5" t="str">
        <f t="shared" si="174"/>
        <v/>
      </c>
      <c r="O407" s="39"/>
      <c r="P407" s="39"/>
      <c r="Q407" s="5" t="str">
        <f t="shared" si="175"/>
        <v/>
      </c>
    </row>
    <row r="408" spans="1:17">
      <c r="A408" s="1" t="s">
        <v>32</v>
      </c>
      <c r="B408" s="11" t="s">
        <v>14</v>
      </c>
      <c r="C408" s="39">
        <v>2</v>
      </c>
      <c r="D408" s="39">
        <v>2</v>
      </c>
      <c r="E408" s="5">
        <f t="shared" si="171"/>
        <v>0</v>
      </c>
      <c r="F408" s="39"/>
      <c r="G408" s="39"/>
      <c r="H408" s="5" t="str">
        <f t="shared" si="172"/>
        <v/>
      </c>
      <c r="I408" s="39"/>
      <c r="J408" s="39"/>
      <c r="K408" s="5" t="str">
        <f t="shared" si="173"/>
        <v/>
      </c>
      <c r="L408" s="39"/>
      <c r="M408" s="39"/>
      <c r="N408" s="5" t="str">
        <f t="shared" si="174"/>
        <v/>
      </c>
      <c r="O408" s="39"/>
      <c r="P408" s="39"/>
      <c r="Q408" s="5" t="str">
        <f t="shared" si="175"/>
        <v/>
      </c>
    </row>
    <row r="409" spans="1:17">
      <c r="A409" s="1" t="s">
        <v>33</v>
      </c>
      <c r="B409" s="11" t="s">
        <v>15</v>
      </c>
      <c r="C409" s="39"/>
      <c r="D409" s="39"/>
      <c r="E409" s="5" t="str">
        <f t="shared" si="171"/>
        <v/>
      </c>
      <c r="F409" s="39"/>
      <c r="G409" s="39"/>
      <c r="H409" s="5" t="str">
        <f t="shared" si="172"/>
        <v/>
      </c>
      <c r="I409" s="39"/>
      <c r="J409" s="39"/>
      <c r="K409" s="5" t="str">
        <f t="shared" si="173"/>
        <v/>
      </c>
      <c r="L409" s="39"/>
      <c r="M409" s="39"/>
      <c r="N409" s="5" t="str">
        <f t="shared" si="174"/>
        <v/>
      </c>
      <c r="O409" s="39"/>
      <c r="P409" s="39"/>
      <c r="Q409" s="5" t="str">
        <f t="shared" si="175"/>
        <v/>
      </c>
    </row>
    <row r="410" spans="1:17">
      <c r="A410" s="8" t="s">
        <v>34</v>
      </c>
      <c r="B410" s="10" t="s">
        <v>16</v>
      </c>
      <c r="C410" s="38">
        <f>C411+SUM(C414:C418)</f>
        <v>0</v>
      </c>
      <c r="D410" s="38">
        <f>D411+SUM(D414:D418)</f>
        <v>0</v>
      </c>
      <c r="E410" s="5" t="str">
        <f t="shared" si="171"/>
        <v/>
      </c>
      <c r="F410" s="38">
        <f>F411+SUM(F414:F418)</f>
        <v>0</v>
      </c>
      <c r="G410" s="38">
        <f>G411+SUM(G414:G418)</f>
        <v>0</v>
      </c>
      <c r="H410" s="5" t="str">
        <f t="shared" si="172"/>
        <v/>
      </c>
      <c r="I410" s="38">
        <f>I411+SUM(I414:I418)</f>
        <v>0</v>
      </c>
      <c r="J410" s="38">
        <f>J411+SUM(J414:J418)</f>
        <v>0</v>
      </c>
      <c r="K410" s="5" t="str">
        <f t="shared" si="173"/>
        <v/>
      </c>
      <c r="L410" s="38">
        <f>L411+SUM(L414:L418)</f>
        <v>0</v>
      </c>
      <c r="M410" s="38">
        <f>M411+SUM(M414:M418)</f>
        <v>0</v>
      </c>
      <c r="N410" s="5" t="str">
        <f t="shared" si="174"/>
        <v/>
      </c>
      <c r="O410" s="38">
        <f>O411+SUM(O414:O418)</f>
        <v>0</v>
      </c>
      <c r="P410" s="38">
        <f>P411+SUM(P414:P418)</f>
        <v>0</v>
      </c>
      <c r="Q410" s="5" t="str">
        <f t="shared" si="175"/>
        <v/>
      </c>
    </row>
    <row r="411" spans="1:17" ht="24">
      <c r="A411" s="8" t="s">
        <v>29</v>
      </c>
      <c r="B411" s="10" t="s">
        <v>17</v>
      </c>
      <c r="C411" s="38">
        <f>SUM(C412:C413)</f>
        <v>0</v>
      </c>
      <c r="D411" s="38">
        <f>SUM(D412:D413)</f>
        <v>0</v>
      </c>
      <c r="E411" s="5" t="str">
        <f t="shared" si="171"/>
        <v/>
      </c>
      <c r="F411" s="38">
        <f>SUM(F412:F413)</f>
        <v>0</v>
      </c>
      <c r="G411" s="38">
        <f>SUM(G412:G413)</f>
        <v>0</v>
      </c>
      <c r="H411" s="5" t="str">
        <f t="shared" si="172"/>
        <v/>
      </c>
      <c r="I411" s="38">
        <f>SUM(I412:I413)</f>
        <v>0</v>
      </c>
      <c r="J411" s="38">
        <f>SUM(J412:J413)</f>
        <v>0</v>
      </c>
      <c r="K411" s="5" t="str">
        <f t="shared" si="173"/>
        <v/>
      </c>
      <c r="L411" s="38">
        <f>SUM(L412:L413)</f>
        <v>0</v>
      </c>
      <c r="M411" s="38">
        <f>SUM(M412:M413)</f>
        <v>0</v>
      </c>
      <c r="N411" s="5" t="str">
        <f t="shared" si="174"/>
        <v/>
      </c>
      <c r="O411" s="38">
        <f>SUM(O412:O413)</f>
        <v>0</v>
      </c>
      <c r="P411" s="38">
        <f>SUM(P412:P413)</f>
        <v>0</v>
      </c>
      <c r="Q411" s="5" t="str">
        <f t="shared" si="175"/>
        <v/>
      </c>
    </row>
    <row r="412" spans="1:17">
      <c r="A412" s="1" t="s">
        <v>30</v>
      </c>
      <c r="B412" s="11" t="s">
        <v>18</v>
      </c>
      <c r="C412" s="39"/>
      <c r="D412" s="39"/>
      <c r="E412" s="5" t="str">
        <f t="shared" si="171"/>
        <v/>
      </c>
      <c r="F412" s="39"/>
      <c r="G412" s="39"/>
      <c r="H412" s="5" t="str">
        <f t="shared" si="172"/>
        <v/>
      </c>
      <c r="I412" s="39"/>
      <c r="J412" s="39"/>
      <c r="K412" s="5" t="str">
        <f t="shared" si="173"/>
        <v/>
      </c>
      <c r="L412" s="39"/>
      <c r="M412" s="39"/>
      <c r="N412" s="5" t="str">
        <f t="shared" si="174"/>
        <v/>
      </c>
      <c r="O412" s="39"/>
      <c r="P412" s="39"/>
      <c r="Q412" s="5" t="str">
        <f t="shared" si="175"/>
        <v/>
      </c>
    </row>
    <row r="413" spans="1:17">
      <c r="A413" s="1" t="s">
        <v>31</v>
      </c>
      <c r="B413" s="11" t="s">
        <v>19</v>
      </c>
      <c r="C413" s="39"/>
      <c r="D413" s="39"/>
      <c r="E413" s="5" t="str">
        <f t="shared" si="171"/>
        <v/>
      </c>
      <c r="F413" s="39"/>
      <c r="G413" s="39"/>
      <c r="H413" s="5" t="str">
        <f t="shared" si="172"/>
        <v/>
      </c>
      <c r="I413" s="39"/>
      <c r="J413" s="39"/>
      <c r="K413" s="5" t="str">
        <f t="shared" si="173"/>
        <v/>
      </c>
      <c r="L413" s="39"/>
      <c r="M413" s="39"/>
      <c r="N413" s="5" t="str">
        <f t="shared" si="174"/>
        <v/>
      </c>
      <c r="O413" s="39"/>
      <c r="P413" s="39"/>
      <c r="Q413" s="5" t="str">
        <f t="shared" si="175"/>
        <v/>
      </c>
    </row>
    <row r="414" spans="1:17">
      <c r="A414" s="1" t="s">
        <v>35</v>
      </c>
      <c r="B414" s="11" t="s">
        <v>11</v>
      </c>
      <c r="C414" s="39"/>
      <c r="D414" s="39"/>
      <c r="E414" s="5" t="str">
        <f t="shared" si="171"/>
        <v/>
      </c>
      <c r="F414" s="39"/>
      <c r="G414" s="39"/>
      <c r="H414" s="5" t="str">
        <f t="shared" si="172"/>
        <v/>
      </c>
      <c r="I414" s="39"/>
      <c r="J414" s="39"/>
      <c r="K414" s="5" t="str">
        <f t="shared" si="173"/>
        <v/>
      </c>
      <c r="L414" s="39"/>
      <c r="M414" s="39"/>
      <c r="N414" s="5" t="str">
        <f t="shared" si="174"/>
        <v/>
      </c>
      <c r="O414" s="39"/>
      <c r="P414" s="39"/>
      <c r="Q414" s="5" t="str">
        <f t="shared" si="175"/>
        <v/>
      </c>
    </row>
    <row r="415" spans="1:17">
      <c r="A415" s="1" t="s">
        <v>36</v>
      </c>
      <c r="B415" s="11" t="s">
        <v>12</v>
      </c>
      <c r="C415" s="39"/>
      <c r="D415" s="39"/>
      <c r="E415" s="5" t="str">
        <f t="shared" si="171"/>
        <v/>
      </c>
      <c r="F415" s="39"/>
      <c r="G415" s="39"/>
      <c r="H415" s="5" t="str">
        <f t="shared" si="172"/>
        <v/>
      </c>
      <c r="I415" s="39"/>
      <c r="J415" s="39"/>
      <c r="K415" s="5" t="str">
        <f t="shared" si="173"/>
        <v/>
      </c>
      <c r="L415" s="39"/>
      <c r="M415" s="39"/>
      <c r="N415" s="5" t="str">
        <f t="shared" si="174"/>
        <v/>
      </c>
      <c r="O415" s="39"/>
      <c r="P415" s="39"/>
      <c r="Q415" s="5" t="str">
        <f t="shared" si="175"/>
        <v/>
      </c>
    </row>
    <row r="416" spans="1:17">
      <c r="A416" s="1" t="s">
        <v>37</v>
      </c>
      <c r="B416" s="11" t="s">
        <v>13</v>
      </c>
      <c r="C416" s="39"/>
      <c r="D416" s="39"/>
      <c r="E416" s="5" t="str">
        <f t="shared" si="171"/>
        <v/>
      </c>
      <c r="F416" s="39"/>
      <c r="G416" s="39"/>
      <c r="H416" s="5" t="str">
        <f t="shared" si="172"/>
        <v/>
      </c>
      <c r="I416" s="39"/>
      <c r="J416" s="39"/>
      <c r="K416" s="5" t="str">
        <f t="shared" si="173"/>
        <v/>
      </c>
      <c r="L416" s="39"/>
      <c r="M416" s="39"/>
      <c r="N416" s="5" t="str">
        <f t="shared" si="174"/>
        <v/>
      </c>
      <c r="O416" s="39"/>
      <c r="P416" s="39"/>
      <c r="Q416" s="5" t="str">
        <f t="shared" si="175"/>
        <v/>
      </c>
    </row>
    <row r="417" spans="1:17" ht="24">
      <c r="A417" s="1" t="s">
        <v>38</v>
      </c>
      <c r="B417" s="11" t="s">
        <v>20</v>
      </c>
      <c r="C417" s="39"/>
      <c r="D417" s="39"/>
      <c r="E417" s="5" t="str">
        <f t="shared" si="171"/>
        <v/>
      </c>
      <c r="F417" s="39"/>
      <c r="G417" s="39"/>
      <c r="H417" s="5" t="str">
        <f t="shared" si="172"/>
        <v/>
      </c>
      <c r="I417" s="39"/>
      <c r="J417" s="39"/>
      <c r="K417" s="5" t="str">
        <f t="shared" si="173"/>
        <v/>
      </c>
      <c r="L417" s="39"/>
      <c r="M417" s="39"/>
      <c r="N417" s="5" t="str">
        <f t="shared" si="174"/>
        <v/>
      </c>
      <c r="O417" s="39"/>
      <c r="P417" s="39"/>
      <c r="Q417" s="5" t="str">
        <f t="shared" si="175"/>
        <v/>
      </c>
    </row>
    <row r="418" spans="1:17">
      <c r="A418" s="1" t="s">
        <v>39</v>
      </c>
      <c r="B418" s="11" t="s">
        <v>15</v>
      </c>
      <c r="C418" s="39"/>
      <c r="D418" s="39"/>
      <c r="E418" s="5" t="str">
        <f t="shared" si="171"/>
        <v/>
      </c>
      <c r="F418" s="39"/>
      <c r="G418" s="39"/>
      <c r="H418" s="5" t="str">
        <f t="shared" si="172"/>
        <v/>
      </c>
      <c r="I418" s="39"/>
      <c r="J418" s="39"/>
      <c r="K418" s="5" t="str">
        <f t="shared" si="173"/>
        <v/>
      </c>
      <c r="L418" s="39"/>
      <c r="M418" s="39"/>
      <c r="N418" s="5" t="str">
        <f t="shared" si="174"/>
        <v/>
      </c>
      <c r="O418" s="39"/>
      <c r="P418" s="39"/>
      <c r="Q418" s="5" t="str">
        <f t="shared" si="175"/>
        <v/>
      </c>
    </row>
    <row r="419" spans="1:17">
      <c r="A419" s="8" t="s">
        <v>41</v>
      </c>
      <c r="B419" s="10" t="s">
        <v>21</v>
      </c>
      <c r="C419" s="38">
        <f>SUM(C420:C423)</f>
        <v>10</v>
      </c>
      <c r="D419" s="38">
        <f>SUM(D420:D423)</f>
        <v>6</v>
      </c>
      <c r="E419" s="5">
        <f t="shared" si="171"/>
        <v>-0.4</v>
      </c>
      <c r="F419" s="38">
        <f>SUM(F420:F423)</f>
        <v>0</v>
      </c>
      <c r="G419" s="38">
        <f>SUM(G420:G423)</f>
        <v>0</v>
      </c>
      <c r="H419" s="5" t="str">
        <f t="shared" si="172"/>
        <v/>
      </c>
      <c r="I419" s="38">
        <f>SUM(I420:I423)</f>
        <v>0</v>
      </c>
      <c r="J419" s="38">
        <f>SUM(J420:J423)</f>
        <v>0</v>
      </c>
      <c r="K419" s="5" t="str">
        <f t="shared" si="173"/>
        <v/>
      </c>
      <c r="L419" s="38">
        <f>SUM(L420:L423)</f>
        <v>0</v>
      </c>
      <c r="M419" s="38">
        <f>SUM(M420:M423)</f>
        <v>0</v>
      </c>
      <c r="N419" s="5" t="str">
        <f t="shared" si="174"/>
        <v/>
      </c>
      <c r="O419" s="38">
        <f>SUM(O420:O423)</f>
        <v>0</v>
      </c>
      <c r="P419" s="38">
        <f>SUM(P420:P423)</f>
        <v>0</v>
      </c>
      <c r="Q419" s="5" t="str">
        <f t="shared" si="175"/>
        <v/>
      </c>
    </row>
    <row r="420" spans="1:17">
      <c r="A420" s="1" t="s">
        <v>40</v>
      </c>
      <c r="B420" s="11" t="s">
        <v>22</v>
      </c>
      <c r="C420" s="39">
        <v>4</v>
      </c>
      <c r="D420" s="39">
        <v>4</v>
      </c>
      <c r="E420" s="5">
        <f t="shared" si="171"/>
        <v>0</v>
      </c>
      <c r="F420" s="39"/>
      <c r="G420" s="39"/>
      <c r="H420" s="5" t="str">
        <f t="shared" si="172"/>
        <v/>
      </c>
      <c r="I420" s="39"/>
      <c r="J420" s="39"/>
      <c r="K420" s="5" t="str">
        <f t="shared" si="173"/>
        <v/>
      </c>
      <c r="L420" s="39"/>
      <c r="M420" s="39"/>
      <c r="N420" s="5" t="str">
        <f t="shared" si="174"/>
        <v/>
      </c>
      <c r="O420" s="39"/>
      <c r="P420" s="39"/>
      <c r="Q420" s="5" t="str">
        <f t="shared" si="175"/>
        <v/>
      </c>
    </row>
    <row r="421" spans="1:17" ht="24">
      <c r="A421" s="1" t="s">
        <v>42</v>
      </c>
      <c r="B421" s="11" t="s">
        <v>23</v>
      </c>
      <c r="C421" s="39"/>
      <c r="D421" s="39"/>
      <c r="E421" s="5" t="str">
        <f t="shared" si="171"/>
        <v/>
      </c>
      <c r="F421" s="39"/>
      <c r="G421" s="39"/>
      <c r="H421" s="5" t="str">
        <f t="shared" si="172"/>
        <v/>
      </c>
      <c r="I421" s="39"/>
      <c r="J421" s="39"/>
      <c r="K421" s="5" t="str">
        <f t="shared" si="173"/>
        <v/>
      </c>
      <c r="L421" s="39"/>
      <c r="M421" s="39"/>
      <c r="N421" s="5" t="str">
        <f t="shared" si="174"/>
        <v/>
      </c>
      <c r="O421" s="39"/>
      <c r="P421" s="39"/>
      <c r="Q421" s="5" t="str">
        <f t="shared" si="175"/>
        <v/>
      </c>
    </row>
    <row r="422" spans="1:17" ht="24">
      <c r="A422" s="1" t="s">
        <v>43</v>
      </c>
      <c r="B422" s="11" t="s">
        <v>24</v>
      </c>
      <c r="C422" s="39">
        <v>4</v>
      </c>
      <c r="D422" s="39">
        <v>0</v>
      </c>
      <c r="E422" s="5">
        <f t="shared" si="171"/>
        <v>-1</v>
      </c>
      <c r="F422" s="39"/>
      <c r="G422" s="39"/>
      <c r="H422" s="5" t="str">
        <f t="shared" si="172"/>
        <v/>
      </c>
      <c r="I422" s="39"/>
      <c r="J422" s="39"/>
      <c r="K422" s="5" t="str">
        <f t="shared" si="173"/>
        <v/>
      </c>
      <c r="L422" s="39"/>
      <c r="M422" s="39"/>
      <c r="N422" s="5" t="str">
        <f t="shared" si="174"/>
        <v/>
      </c>
      <c r="O422" s="39"/>
      <c r="P422" s="39"/>
      <c r="Q422" s="5" t="str">
        <f t="shared" si="175"/>
        <v/>
      </c>
    </row>
    <row r="423" spans="1:17">
      <c r="A423" s="1" t="s">
        <v>44</v>
      </c>
      <c r="B423" s="11" t="s">
        <v>15</v>
      </c>
      <c r="C423" s="39">
        <v>2</v>
      </c>
      <c r="D423" s="39">
        <v>2</v>
      </c>
      <c r="E423" s="5">
        <f t="shared" si="171"/>
        <v>0</v>
      </c>
      <c r="F423" s="39"/>
      <c r="G423" s="39"/>
      <c r="H423" s="5" t="str">
        <f t="shared" si="172"/>
        <v/>
      </c>
      <c r="I423" s="39"/>
      <c r="J423" s="39"/>
      <c r="K423" s="5" t="str">
        <f t="shared" si="173"/>
        <v/>
      </c>
      <c r="L423" s="39"/>
      <c r="M423" s="39"/>
      <c r="N423" s="5" t="str">
        <f t="shared" si="174"/>
        <v/>
      </c>
      <c r="O423" s="39"/>
      <c r="P423" s="39"/>
      <c r="Q423" s="5" t="str">
        <f t="shared" si="175"/>
        <v/>
      </c>
    </row>
    <row r="424" spans="1:17" ht="24">
      <c r="A424" s="27" t="s">
        <v>52</v>
      </c>
      <c r="B424" s="31"/>
      <c r="C424" s="42"/>
      <c r="D424" s="42"/>
      <c r="E424" s="33"/>
      <c r="F424" s="42"/>
      <c r="G424" s="42"/>
      <c r="H424" s="33"/>
      <c r="I424" s="42"/>
      <c r="J424" s="42"/>
      <c r="K424" s="33"/>
      <c r="L424" s="42"/>
      <c r="M424" s="42"/>
      <c r="N424" s="33"/>
      <c r="O424" s="42"/>
      <c r="P424" s="42"/>
      <c r="Q424" s="33"/>
    </row>
    <row r="425" spans="1:17">
      <c r="A425" s="7">
        <v>1</v>
      </c>
      <c r="B425" s="10" t="s">
        <v>9</v>
      </c>
      <c r="C425" s="38">
        <f>SUM(C426:C431)</f>
        <v>172</v>
      </c>
      <c r="D425" s="38">
        <f>SUM(D426:D431)</f>
        <v>660</v>
      </c>
      <c r="E425" s="5">
        <f>IF(C425=0,"",(D425-C425)/C425)</f>
        <v>2.8372093023255816</v>
      </c>
      <c r="F425" s="38">
        <f>SUM(F426:F431)</f>
        <v>25</v>
      </c>
      <c r="G425" s="38">
        <f>SUM(G426:G431)</f>
        <v>0</v>
      </c>
      <c r="H425" s="5">
        <f>IF(F425=0,"",(G425-F425)/F425)</f>
        <v>-1</v>
      </c>
      <c r="I425" s="38">
        <f>SUM(I426:I431)</f>
        <v>0</v>
      </c>
      <c r="J425" s="38">
        <f>SUM(J426:J431)</f>
        <v>0</v>
      </c>
      <c r="K425" s="5" t="str">
        <f>IF(I425=0,"",(J425-I425)/I425)</f>
        <v/>
      </c>
      <c r="L425" s="38">
        <f>SUM(L426:L431)</f>
        <v>0</v>
      </c>
      <c r="M425" s="38">
        <f>SUM(M426:M431)</f>
        <v>0</v>
      </c>
      <c r="N425" s="5" t="str">
        <f>IF(L425=0,"",(M425-L425)/L425)</f>
        <v/>
      </c>
      <c r="O425" s="38">
        <f>SUM(O426:O431)</f>
        <v>0</v>
      </c>
      <c r="P425" s="38">
        <f>SUM(P426:P431)</f>
        <v>0</v>
      </c>
      <c r="Q425" s="5" t="str">
        <f>IF(O425=0,"",(P425-O425)/O425)</f>
        <v/>
      </c>
    </row>
    <row r="426" spans="1:17">
      <c r="A426" s="26" t="s">
        <v>25</v>
      </c>
      <c r="B426" s="29" t="s">
        <v>10</v>
      </c>
      <c r="C426" s="43"/>
      <c r="D426" s="43"/>
      <c r="E426" s="28" t="str">
        <f t="shared" ref="E426:E445" si="176">IF(C426=0,"",(D426-C426)/C426)</f>
        <v/>
      </c>
      <c r="F426" s="43">
        <v>25</v>
      </c>
      <c r="G426" s="43">
        <v>0</v>
      </c>
      <c r="H426" s="28">
        <f t="shared" ref="H426:H445" si="177">IF(F426=0,"",(G426-F426)/F426)</f>
        <v>-1</v>
      </c>
      <c r="I426" s="43"/>
      <c r="J426" s="43"/>
      <c r="K426" s="28" t="str">
        <f t="shared" ref="K426:K445" si="178">IF(I426=0,"",(J426-I426)/I426)</f>
        <v/>
      </c>
      <c r="L426" s="43"/>
      <c r="M426" s="43"/>
      <c r="N426" s="28" t="str">
        <f t="shared" ref="N426:N445" si="179">IF(L426=0,"",(M426-L426)/L426)</f>
        <v/>
      </c>
      <c r="O426" s="43"/>
      <c r="P426" s="43"/>
      <c r="Q426" s="28" t="str">
        <f t="shared" ref="Q426:Q445" si="180">IF(O426=0,"",(P426-O426)/O426)</f>
        <v/>
      </c>
    </row>
    <row r="427" spans="1:17">
      <c r="A427" s="26" t="s">
        <v>26</v>
      </c>
      <c r="B427" s="29" t="s">
        <v>11</v>
      </c>
      <c r="C427" s="43">
        <v>56</v>
      </c>
      <c r="D427" s="43">
        <v>54</v>
      </c>
      <c r="E427" s="28">
        <f t="shared" si="176"/>
        <v>-3.5714285714285712E-2</v>
      </c>
      <c r="F427" s="43"/>
      <c r="G427" s="43"/>
      <c r="H427" s="28" t="str">
        <f t="shared" si="177"/>
        <v/>
      </c>
      <c r="I427" s="43"/>
      <c r="J427" s="43"/>
      <c r="K427" s="28" t="str">
        <f t="shared" si="178"/>
        <v/>
      </c>
      <c r="L427" s="43"/>
      <c r="M427" s="43"/>
      <c r="N427" s="28" t="str">
        <f t="shared" si="179"/>
        <v/>
      </c>
      <c r="O427" s="43"/>
      <c r="P427" s="43"/>
      <c r="Q427" s="28" t="str">
        <f t="shared" si="180"/>
        <v/>
      </c>
    </row>
    <row r="428" spans="1:17">
      <c r="A428" s="26" t="s">
        <v>27</v>
      </c>
      <c r="B428" s="29" t="s">
        <v>12</v>
      </c>
      <c r="C428" s="43">
        <v>36</v>
      </c>
      <c r="D428" s="43">
        <v>554</v>
      </c>
      <c r="E428" s="28">
        <f t="shared" si="176"/>
        <v>14.388888888888889</v>
      </c>
      <c r="F428" s="43"/>
      <c r="G428" s="43"/>
      <c r="H428" s="28" t="str">
        <f t="shared" si="177"/>
        <v/>
      </c>
      <c r="I428" s="43"/>
      <c r="J428" s="43"/>
      <c r="K428" s="28" t="str">
        <f t="shared" si="178"/>
        <v/>
      </c>
      <c r="L428" s="43"/>
      <c r="M428" s="43"/>
      <c r="N428" s="28" t="str">
        <f t="shared" si="179"/>
        <v/>
      </c>
      <c r="O428" s="43"/>
      <c r="P428" s="43"/>
      <c r="Q428" s="28" t="str">
        <f t="shared" si="180"/>
        <v/>
      </c>
    </row>
    <row r="429" spans="1:17">
      <c r="A429" s="26" t="s">
        <v>28</v>
      </c>
      <c r="B429" s="29" t="s">
        <v>13</v>
      </c>
      <c r="C429" s="43">
        <v>35</v>
      </c>
      <c r="D429" s="43">
        <v>1</v>
      </c>
      <c r="E429" s="28">
        <f t="shared" si="176"/>
        <v>-0.97142857142857142</v>
      </c>
      <c r="F429" s="43"/>
      <c r="G429" s="43"/>
      <c r="H429" s="28" t="str">
        <f t="shared" si="177"/>
        <v/>
      </c>
      <c r="I429" s="43"/>
      <c r="J429" s="43"/>
      <c r="K429" s="28" t="str">
        <f t="shared" si="178"/>
        <v/>
      </c>
      <c r="L429" s="43"/>
      <c r="M429" s="43"/>
      <c r="N429" s="28" t="str">
        <f t="shared" si="179"/>
        <v/>
      </c>
      <c r="O429" s="43"/>
      <c r="P429" s="43"/>
      <c r="Q429" s="28" t="str">
        <f t="shared" si="180"/>
        <v/>
      </c>
    </row>
    <row r="430" spans="1:17">
      <c r="A430" s="26" t="s">
        <v>32</v>
      </c>
      <c r="B430" s="29" t="s">
        <v>14</v>
      </c>
      <c r="C430" s="43">
        <v>10</v>
      </c>
      <c r="D430" s="43">
        <v>0</v>
      </c>
      <c r="E430" s="28">
        <f t="shared" si="176"/>
        <v>-1</v>
      </c>
      <c r="F430" s="43"/>
      <c r="G430" s="43"/>
      <c r="H430" s="28" t="str">
        <f t="shared" si="177"/>
        <v/>
      </c>
      <c r="I430" s="43"/>
      <c r="J430" s="43"/>
      <c r="K430" s="28" t="str">
        <f t="shared" si="178"/>
        <v/>
      </c>
      <c r="L430" s="43"/>
      <c r="M430" s="43"/>
      <c r="N430" s="28" t="str">
        <f t="shared" si="179"/>
        <v/>
      </c>
      <c r="O430" s="43"/>
      <c r="P430" s="43"/>
      <c r="Q430" s="28" t="str">
        <f t="shared" si="180"/>
        <v/>
      </c>
    </row>
    <row r="431" spans="1:17" ht="24">
      <c r="A431" s="26" t="s">
        <v>33</v>
      </c>
      <c r="B431" s="29" t="s">
        <v>73</v>
      </c>
      <c r="C431" s="43">
        <v>35</v>
      </c>
      <c r="D431" s="43">
        <v>51</v>
      </c>
      <c r="E431" s="28">
        <f t="shared" si="176"/>
        <v>0.45714285714285713</v>
      </c>
      <c r="F431" s="43"/>
      <c r="G431" s="43"/>
      <c r="H431" s="28" t="str">
        <f t="shared" si="177"/>
        <v/>
      </c>
      <c r="I431" s="43"/>
      <c r="J431" s="43"/>
      <c r="K431" s="28" t="str">
        <f t="shared" si="178"/>
        <v/>
      </c>
      <c r="L431" s="43"/>
      <c r="M431" s="43"/>
      <c r="N431" s="28" t="str">
        <f t="shared" si="179"/>
        <v/>
      </c>
      <c r="O431" s="43"/>
      <c r="P431" s="43"/>
      <c r="Q431" s="28" t="str">
        <f t="shared" si="180"/>
        <v/>
      </c>
    </row>
    <row r="432" spans="1:17">
      <c r="A432" s="8" t="s">
        <v>34</v>
      </c>
      <c r="B432" s="10" t="s">
        <v>16</v>
      </c>
      <c r="C432" s="38">
        <f>C433+SUM(C436:C440)</f>
        <v>2</v>
      </c>
      <c r="D432" s="38">
        <f>D433+SUM(D436:D440)</f>
        <v>0</v>
      </c>
      <c r="E432" s="5">
        <f t="shared" si="176"/>
        <v>-1</v>
      </c>
      <c r="F432" s="38">
        <f>F433+SUM(F436:F440)</f>
        <v>3</v>
      </c>
      <c r="G432" s="38">
        <f>G433+SUM(G436:G440)</f>
        <v>7</v>
      </c>
      <c r="H432" s="5">
        <f t="shared" si="177"/>
        <v>1.3333333333333333</v>
      </c>
      <c r="I432" s="38">
        <f>I433+SUM(I436:I440)</f>
        <v>0</v>
      </c>
      <c r="J432" s="38">
        <f>J433+SUM(J436:J440)</f>
        <v>0</v>
      </c>
      <c r="K432" s="5" t="str">
        <f t="shared" si="178"/>
        <v/>
      </c>
      <c r="L432" s="38">
        <f>L433+SUM(L436:L440)</f>
        <v>0</v>
      </c>
      <c r="M432" s="38">
        <f>M433+SUM(M436:M440)</f>
        <v>0</v>
      </c>
      <c r="N432" s="5" t="str">
        <f t="shared" si="179"/>
        <v/>
      </c>
      <c r="O432" s="38">
        <f>O433+SUM(O436:O440)</f>
        <v>0</v>
      </c>
      <c r="P432" s="38">
        <f>P433+SUM(P436:P440)</f>
        <v>0</v>
      </c>
      <c r="Q432" s="5" t="str">
        <f t="shared" si="180"/>
        <v/>
      </c>
    </row>
    <row r="433" spans="1:17" ht="24">
      <c r="A433" s="8" t="s">
        <v>29</v>
      </c>
      <c r="B433" s="10" t="s">
        <v>17</v>
      </c>
      <c r="C433" s="38">
        <f>SUM(C434:C435)</f>
        <v>0</v>
      </c>
      <c r="D433" s="38">
        <f>SUM(D434:D435)</f>
        <v>0</v>
      </c>
      <c r="E433" s="5" t="str">
        <f t="shared" si="176"/>
        <v/>
      </c>
      <c r="F433" s="38">
        <f>SUM(F434:F435)</f>
        <v>0</v>
      </c>
      <c r="G433" s="38">
        <f>SUM(G434:G435)</f>
        <v>7</v>
      </c>
      <c r="H433" s="5" t="str">
        <f t="shared" si="177"/>
        <v/>
      </c>
      <c r="I433" s="38">
        <f>SUM(I434:I435)</f>
        <v>0</v>
      </c>
      <c r="J433" s="38">
        <f>SUM(J434:J435)</f>
        <v>0</v>
      </c>
      <c r="K433" s="5" t="str">
        <f t="shared" si="178"/>
        <v/>
      </c>
      <c r="L433" s="38">
        <f>SUM(L434:L435)</f>
        <v>0</v>
      </c>
      <c r="M433" s="38">
        <f>SUM(M434:M435)</f>
        <v>0</v>
      </c>
      <c r="N433" s="5" t="str">
        <f t="shared" si="179"/>
        <v/>
      </c>
      <c r="O433" s="38">
        <f>SUM(O434:O435)</f>
        <v>0</v>
      </c>
      <c r="P433" s="38">
        <f>SUM(P434:P435)</f>
        <v>0</v>
      </c>
      <c r="Q433" s="5" t="str">
        <f t="shared" si="180"/>
        <v/>
      </c>
    </row>
    <row r="434" spans="1:17">
      <c r="A434" s="26" t="s">
        <v>30</v>
      </c>
      <c r="B434" s="29" t="s">
        <v>18</v>
      </c>
      <c r="C434" s="43"/>
      <c r="D434" s="43"/>
      <c r="E434" s="28" t="str">
        <f t="shared" si="176"/>
        <v/>
      </c>
      <c r="F434" s="43"/>
      <c r="G434" s="43"/>
      <c r="H434" s="28" t="str">
        <f t="shared" si="177"/>
        <v/>
      </c>
      <c r="I434" s="43"/>
      <c r="J434" s="43"/>
      <c r="K434" s="28" t="str">
        <f t="shared" si="178"/>
        <v/>
      </c>
      <c r="L434" s="43"/>
      <c r="M434" s="43"/>
      <c r="N434" s="28" t="str">
        <f t="shared" si="179"/>
        <v/>
      </c>
      <c r="O434" s="43"/>
      <c r="P434" s="43"/>
      <c r="Q434" s="28" t="str">
        <f t="shared" si="180"/>
        <v/>
      </c>
    </row>
    <row r="435" spans="1:17">
      <c r="A435" s="26" t="s">
        <v>31</v>
      </c>
      <c r="B435" s="29" t="s">
        <v>19</v>
      </c>
      <c r="C435" s="43"/>
      <c r="D435" s="43"/>
      <c r="E435" s="28" t="str">
        <f t="shared" si="176"/>
        <v/>
      </c>
      <c r="F435" s="43">
        <v>0</v>
      </c>
      <c r="G435" s="43">
        <v>7</v>
      </c>
      <c r="H435" s="28" t="str">
        <f t="shared" si="177"/>
        <v/>
      </c>
      <c r="I435" s="43"/>
      <c r="J435" s="43"/>
      <c r="K435" s="28" t="str">
        <f t="shared" si="178"/>
        <v/>
      </c>
      <c r="L435" s="43"/>
      <c r="M435" s="43"/>
      <c r="N435" s="28" t="str">
        <f t="shared" si="179"/>
        <v/>
      </c>
      <c r="O435" s="43"/>
      <c r="P435" s="43"/>
      <c r="Q435" s="28" t="str">
        <f t="shared" si="180"/>
        <v/>
      </c>
    </row>
    <row r="436" spans="1:17">
      <c r="A436" s="26" t="s">
        <v>35</v>
      </c>
      <c r="B436" s="29" t="s">
        <v>11</v>
      </c>
      <c r="C436" s="43"/>
      <c r="D436" s="43"/>
      <c r="E436" s="28" t="str">
        <f t="shared" si="176"/>
        <v/>
      </c>
      <c r="F436" s="43"/>
      <c r="G436" s="43"/>
      <c r="H436" s="28" t="str">
        <f t="shared" si="177"/>
        <v/>
      </c>
      <c r="I436" s="43"/>
      <c r="J436" s="43"/>
      <c r="K436" s="28" t="str">
        <f t="shared" si="178"/>
        <v/>
      </c>
      <c r="L436" s="43"/>
      <c r="M436" s="43"/>
      <c r="N436" s="28" t="str">
        <f t="shared" si="179"/>
        <v/>
      </c>
      <c r="O436" s="43"/>
      <c r="P436" s="43"/>
      <c r="Q436" s="28" t="str">
        <f t="shared" si="180"/>
        <v/>
      </c>
    </row>
    <row r="437" spans="1:17">
      <c r="A437" s="26" t="s">
        <v>36</v>
      </c>
      <c r="B437" s="29" t="s">
        <v>12</v>
      </c>
      <c r="C437" s="43"/>
      <c r="D437" s="43"/>
      <c r="E437" s="28" t="str">
        <f t="shared" si="176"/>
        <v/>
      </c>
      <c r="F437" s="43"/>
      <c r="G437" s="43"/>
      <c r="H437" s="28" t="str">
        <f t="shared" si="177"/>
        <v/>
      </c>
      <c r="I437" s="43"/>
      <c r="J437" s="43"/>
      <c r="K437" s="28" t="str">
        <f t="shared" si="178"/>
        <v/>
      </c>
      <c r="L437" s="43"/>
      <c r="M437" s="43"/>
      <c r="N437" s="28" t="str">
        <f t="shared" si="179"/>
        <v/>
      </c>
      <c r="O437" s="43"/>
      <c r="P437" s="43"/>
      <c r="Q437" s="28" t="str">
        <f t="shared" si="180"/>
        <v/>
      </c>
    </row>
    <row r="438" spans="1:17">
      <c r="A438" s="26" t="s">
        <v>37</v>
      </c>
      <c r="B438" s="29" t="s">
        <v>13</v>
      </c>
      <c r="C438" s="43">
        <v>2</v>
      </c>
      <c r="D438" s="43">
        <v>0</v>
      </c>
      <c r="E438" s="28">
        <f t="shared" si="176"/>
        <v>-1</v>
      </c>
      <c r="F438" s="43">
        <v>3</v>
      </c>
      <c r="G438" s="43">
        <v>0</v>
      </c>
      <c r="H438" s="28">
        <f t="shared" si="177"/>
        <v>-1</v>
      </c>
      <c r="I438" s="43"/>
      <c r="J438" s="43"/>
      <c r="K438" s="28" t="str">
        <f t="shared" si="178"/>
        <v/>
      </c>
      <c r="L438" s="43"/>
      <c r="M438" s="43"/>
      <c r="N438" s="28" t="str">
        <f t="shared" si="179"/>
        <v/>
      </c>
      <c r="O438" s="43"/>
      <c r="P438" s="43"/>
      <c r="Q438" s="28" t="str">
        <f t="shared" si="180"/>
        <v/>
      </c>
    </row>
    <row r="439" spans="1:17" ht="24">
      <c r="A439" s="26" t="s">
        <v>38</v>
      </c>
      <c r="B439" s="29" t="s">
        <v>20</v>
      </c>
      <c r="C439" s="43"/>
      <c r="D439" s="43"/>
      <c r="E439" s="28" t="str">
        <f t="shared" si="176"/>
        <v/>
      </c>
      <c r="F439" s="43"/>
      <c r="G439" s="43"/>
      <c r="H439" s="28" t="str">
        <f t="shared" si="177"/>
        <v/>
      </c>
      <c r="I439" s="43"/>
      <c r="J439" s="43"/>
      <c r="K439" s="28" t="str">
        <f t="shared" si="178"/>
        <v/>
      </c>
      <c r="L439" s="43"/>
      <c r="M439" s="43"/>
      <c r="N439" s="28" t="str">
        <f t="shared" si="179"/>
        <v/>
      </c>
      <c r="O439" s="43"/>
      <c r="P439" s="43"/>
      <c r="Q439" s="28" t="str">
        <f t="shared" si="180"/>
        <v/>
      </c>
    </row>
    <row r="440" spans="1:17">
      <c r="A440" s="26" t="s">
        <v>39</v>
      </c>
      <c r="B440" s="29" t="s">
        <v>15</v>
      </c>
      <c r="C440" s="43"/>
      <c r="D440" s="43"/>
      <c r="E440" s="28" t="str">
        <f t="shared" si="176"/>
        <v/>
      </c>
      <c r="F440" s="43"/>
      <c r="G440" s="43"/>
      <c r="H440" s="28" t="str">
        <f t="shared" si="177"/>
        <v/>
      </c>
      <c r="I440" s="43"/>
      <c r="J440" s="43"/>
      <c r="K440" s="28" t="str">
        <f t="shared" si="178"/>
        <v/>
      </c>
      <c r="L440" s="43"/>
      <c r="M440" s="43"/>
      <c r="N440" s="28" t="str">
        <f t="shared" si="179"/>
        <v/>
      </c>
      <c r="O440" s="43"/>
      <c r="P440" s="43"/>
      <c r="Q440" s="28" t="str">
        <f t="shared" si="180"/>
        <v/>
      </c>
    </row>
    <row r="441" spans="1:17">
      <c r="A441" s="8" t="s">
        <v>41</v>
      </c>
      <c r="B441" s="10" t="s">
        <v>21</v>
      </c>
      <c r="C441" s="38">
        <f>SUM(C442:C445)</f>
        <v>129</v>
      </c>
      <c r="D441" s="38">
        <f>SUM(D442:D445)</f>
        <v>648</v>
      </c>
      <c r="E441" s="5">
        <f t="shared" si="176"/>
        <v>4.0232558139534884</v>
      </c>
      <c r="F441" s="38">
        <f>SUM(F442:F445)</f>
        <v>0</v>
      </c>
      <c r="G441" s="38">
        <f>SUM(G442:G445)</f>
        <v>0</v>
      </c>
      <c r="H441" s="5" t="str">
        <f t="shared" si="177"/>
        <v/>
      </c>
      <c r="I441" s="38">
        <f>SUM(I442:I445)</f>
        <v>0</v>
      </c>
      <c r="J441" s="38">
        <f>SUM(J442:J445)</f>
        <v>0</v>
      </c>
      <c r="K441" s="5" t="str">
        <f t="shared" si="178"/>
        <v/>
      </c>
      <c r="L441" s="38">
        <f>SUM(L442:L445)</f>
        <v>0</v>
      </c>
      <c r="M441" s="38">
        <f>SUM(M442:M445)</f>
        <v>0</v>
      </c>
      <c r="N441" s="5" t="str">
        <f t="shared" si="179"/>
        <v/>
      </c>
      <c r="O441" s="38">
        <f>SUM(O442:O445)</f>
        <v>0</v>
      </c>
      <c r="P441" s="38">
        <f>SUM(P442:P445)</f>
        <v>0</v>
      </c>
      <c r="Q441" s="5" t="str">
        <f t="shared" si="180"/>
        <v/>
      </c>
    </row>
    <row r="442" spans="1:17">
      <c r="A442" s="26" t="s">
        <v>40</v>
      </c>
      <c r="B442" s="29" t="s">
        <v>22</v>
      </c>
      <c r="C442" s="43">
        <v>56</v>
      </c>
      <c r="D442" s="43">
        <v>54</v>
      </c>
      <c r="E442" s="28">
        <f t="shared" si="176"/>
        <v>-3.5714285714285712E-2</v>
      </c>
      <c r="F442" s="43"/>
      <c r="G442" s="43"/>
      <c r="H442" s="28" t="str">
        <f t="shared" si="177"/>
        <v/>
      </c>
      <c r="I442" s="43"/>
      <c r="J442" s="43"/>
      <c r="K442" s="28" t="str">
        <f t="shared" si="178"/>
        <v/>
      </c>
      <c r="L442" s="43"/>
      <c r="M442" s="43"/>
      <c r="N442" s="28" t="str">
        <f t="shared" si="179"/>
        <v/>
      </c>
      <c r="O442" s="43"/>
      <c r="P442" s="43"/>
      <c r="Q442" s="28" t="str">
        <f t="shared" si="180"/>
        <v/>
      </c>
    </row>
    <row r="443" spans="1:17" ht="24">
      <c r="A443" s="26" t="s">
        <v>42</v>
      </c>
      <c r="B443" s="29" t="s">
        <v>23</v>
      </c>
      <c r="C443" s="43"/>
      <c r="D443" s="43"/>
      <c r="E443" s="28" t="str">
        <f t="shared" si="176"/>
        <v/>
      </c>
      <c r="F443" s="43"/>
      <c r="G443" s="43"/>
      <c r="H443" s="28" t="str">
        <f t="shared" si="177"/>
        <v/>
      </c>
      <c r="I443" s="43"/>
      <c r="J443" s="43"/>
      <c r="K443" s="28" t="str">
        <f t="shared" si="178"/>
        <v/>
      </c>
      <c r="L443" s="43"/>
      <c r="M443" s="43"/>
      <c r="N443" s="28" t="str">
        <f t="shared" si="179"/>
        <v/>
      </c>
      <c r="O443" s="43"/>
      <c r="P443" s="43"/>
      <c r="Q443" s="28" t="str">
        <f t="shared" si="180"/>
        <v/>
      </c>
    </row>
    <row r="444" spans="1:17" ht="24">
      <c r="A444" s="26" t="s">
        <v>43</v>
      </c>
      <c r="B444" s="29" t="s">
        <v>24</v>
      </c>
      <c r="C444" s="43">
        <v>36</v>
      </c>
      <c r="D444" s="43">
        <v>554</v>
      </c>
      <c r="E444" s="28">
        <f t="shared" si="176"/>
        <v>14.388888888888889</v>
      </c>
      <c r="F444" s="43"/>
      <c r="G444" s="43"/>
      <c r="H444" s="28" t="str">
        <f t="shared" si="177"/>
        <v/>
      </c>
      <c r="I444" s="43"/>
      <c r="J444" s="43"/>
      <c r="K444" s="28" t="str">
        <f t="shared" si="178"/>
        <v/>
      </c>
      <c r="L444" s="43"/>
      <c r="M444" s="43"/>
      <c r="N444" s="28" t="str">
        <f t="shared" si="179"/>
        <v/>
      </c>
      <c r="O444" s="43"/>
      <c r="P444" s="43"/>
      <c r="Q444" s="28" t="str">
        <f t="shared" si="180"/>
        <v/>
      </c>
    </row>
    <row r="445" spans="1:17" ht="36">
      <c r="A445" s="26" t="s">
        <v>44</v>
      </c>
      <c r="B445" s="29" t="s">
        <v>74</v>
      </c>
      <c r="C445" s="43">
        <v>37</v>
      </c>
      <c r="D445" s="43">
        <v>40</v>
      </c>
      <c r="E445" s="28">
        <f t="shared" si="176"/>
        <v>8.1081081081081086E-2</v>
      </c>
      <c r="F445" s="43"/>
      <c r="G445" s="43"/>
      <c r="H445" s="28" t="str">
        <f t="shared" si="177"/>
        <v/>
      </c>
      <c r="I445" s="43"/>
      <c r="J445" s="43"/>
      <c r="K445" s="28" t="str">
        <f t="shared" si="178"/>
        <v/>
      </c>
      <c r="L445" s="43"/>
      <c r="M445" s="43"/>
      <c r="N445" s="28" t="str">
        <f t="shared" si="179"/>
        <v/>
      </c>
      <c r="O445" s="43"/>
      <c r="P445" s="43"/>
      <c r="Q445" s="28" t="str">
        <f t="shared" si="180"/>
        <v/>
      </c>
    </row>
    <row r="446" spans="1:17" ht="24">
      <c r="A446" s="2" t="s">
        <v>51</v>
      </c>
      <c r="B446" s="13"/>
      <c r="C446" s="49"/>
      <c r="D446" s="49"/>
      <c r="E446" s="16"/>
      <c r="F446" s="49"/>
      <c r="G446" s="49"/>
      <c r="H446" s="16"/>
      <c r="I446" s="49"/>
      <c r="J446" s="49"/>
      <c r="K446" s="16"/>
      <c r="L446" s="49"/>
      <c r="M446" s="49"/>
      <c r="N446" s="16"/>
      <c r="O446" s="49"/>
      <c r="P446" s="49"/>
      <c r="Q446" s="16"/>
    </row>
    <row r="447" spans="1:17">
      <c r="A447" s="7">
        <v>1</v>
      </c>
      <c r="B447" s="10" t="s">
        <v>9</v>
      </c>
      <c r="C447" s="38">
        <f>SUM(C448:C453)</f>
        <v>43</v>
      </c>
      <c r="D447" s="38">
        <f>SUM(D448:D453)</f>
        <v>31</v>
      </c>
      <c r="E447" s="5">
        <f>IF(C447=0,"",(D447-C447)/C447)</f>
        <v>-0.27906976744186046</v>
      </c>
      <c r="F447" s="38">
        <f>SUM(F448:F453)</f>
        <v>13</v>
      </c>
      <c r="G447" s="38">
        <f>SUM(G448:G453)</f>
        <v>34</v>
      </c>
      <c r="H447" s="5">
        <f>IF(F447=0,"",(G447-F447)/F447)</f>
        <v>1.6153846153846154</v>
      </c>
      <c r="I447" s="38">
        <f>SUM(I448:I453)</f>
        <v>0</v>
      </c>
      <c r="J447" s="38">
        <f>SUM(J448:J453)</f>
        <v>0</v>
      </c>
      <c r="K447" s="5" t="str">
        <f>IF(I447=0,"",(J447-I447)/I447)</f>
        <v/>
      </c>
      <c r="L447" s="38">
        <f>SUM(L448:L453)</f>
        <v>0</v>
      </c>
      <c r="M447" s="38">
        <f>SUM(M448:M453)</f>
        <v>0</v>
      </c>
      <c r="N447" s="5" t="str">
        <f>IF(L447=0,"",(M447-L447)/L447)</f>
        <v/>
      </c>
      <c r="O447" s="38">
        <f>SUM(O448:O453)</f>
        <v>0</v>
      </c>
      <c r="P447" s="38">
        <f>SUM(P448:P453)</f>
        <v>0</v>
      </c>
      <c r="Q447" s="5" t="str">
        <f>IF(O447=0,"",(P447-O447)/O447)</f>
        <v/>
      </c>
    </row>
    <row r="448" spans="1:17">
      <c r="A448" s="1" t="s">
        <v>25</v>
      </c>
      <c r="B448" s="11" t="s">
        <v>10</v>
      </c>
      <c r="C448" s="39"/>
      <c r="D448" s="39"/>
      <c r="E448" s="5" t="str">
        <f t="shared" ref="E448:E467" si="181">IF(C448=0,"",(D448-C448)/C448)</f>
        <v/>
      </c>
      <c r="F448" s="39"/>
      <c r="G448" s="39"/>
      <c r="H448" s="5" t="str">
        <f t="shared" ref="H448:H467" si="182">IF(F448=0,"",(G448-F448)/F448)</f>
        <v/>
      </c>
      <c r="I448" s="39"/>
      <c r="J448" s="39"/>
      <c r="K448" s="5" t="str">
        <f t="shared" ref="K448:K467" si="183">IF(I448=0,"",(J448-I448)/I448)</f>
        <v/>
      </c>
      <c r="L448" s="39"/>
      <c r="M448" s="39"/>
      <c r="N448" s="5" t="str">
        <f t="shared" ref="N448:N467" si="184">IF(L448=0,"",(M448-L448)/L448)</f>
        <v/>
      </c>
      <c r="O448" s="39"/>
      <c r="P448" s="39"/>
      <c r="Q448" s="5" t="str">
        <f t="shared" ref="Q448:Q467" si="185">IF(O448=0,"",(P448-O448)/O448)</f>
        <v/>
      </c>
    </row>
    <row r="449" spans="1:17">
      <c r="A449" s="1" t="s">
        <v>26</v>
      </c>
      <c r="B449" s="11" t="s">
        <v>11</v>
      </c>
      <c r="C449" s="39">
        <v>25</v>
      </c>
      <c r="D449" s="39">
        <v>4</v>
      </c>
      <c r="E449" s="5">
        <f t="shared" si="181"/>
        <v>-0.84</v>
      </c>
      <c r="F449" s="39"/>
      <c r="G449" s="39"/>
      <c r="H449" s="5" t="str">
        <f t="shared" si="182"/>
        <v/>
      </c>
      <c r="I449" s="39"/>
      <c r="J449" s="39"/>
      <c r="K449" s="5" t="str">
        <f t="shared" si="183"/>
        <v/>
      </c>
      <c r="L449" s="39"/>
      <c r="M449" s="39"/>
      <c r="N449" s="5" t="str">
        <f t="shared" si="184"/>
        <v/>
      </c>
      <c r="O449" s="39"/>
      <c r="P449" s="39"/>
      <c r="Q449" s="5" t="str">
        <f t="shared" si="185"/>
        <v/>
      </c>
    </row>
    <row r="450" spans="1:17">
      <c r="A450" s="1" t="s">
        <v>27</v>
      </c>
      <c r="B450" s="11" t="s">
        <v>12</v>
      </c>
      <c r="C450" s="39">
        <v>1</v>
      </c>
      <c r="D450" s="39">
        <v>2</v>
      </c>
      <c r="E450" s="5">
        <f t="shared" si="181"/>
        <v>1</v>
      </c>
      <c r="F450" s="39">
        <v>6</v>
      </c>
      <c r="G450" s="39">
        <v>32</v>
      </c>
      <c r="H450" s="5">
        <f t="shared" si="182"/>
        <v>4.333333333333333</v>
      </c>
      <c r="I450" s="39"/>
      <c r="J450" s="39"/>
      <c r="K450" s="5" t="str">
        <f t="shared" si="183"/>
        <v/>
      </c>
      <c r="L450" s="39"/>
      <c r="M450" s="39"/>
      <c r="N450" s="5" t="str">
        <f t="shared" si="184"/>
        <v/>
      </c>
      <c r="O450" s="39"/>
      <c r="P450" s="39"/>
      <c r="Q450" s="5" t="str">
        <f t="shared" si="185"/>
        <v/>
      </c>
    </row>
    <row r="451" spans="1:17">
      <c r="A451" s="1" t="s">
        <v>28</v>
      </c>
      <c r="B451" s="11" t="s">
        <v>13</v>
      </c>
      <c r="C451" s="39"/>
      <c r="D451" s="39"/>
      <c r="E451" s="5" t="str">
        <f t="shared" si="181"/>
        <v/>
      </c>
      <c r="F451" s="39"/>
      <c r="G451" s="39"/>
      <c r="H451" s="5" t="str">
        <f t="shared" si="182"/>
        <v/>
      </c>
      <c r="I451" s="39"/>
      <c r="J451" s="39"/>
      <c r="K451" s="5" t="str">
        <f t="shared" si="183"/>
        <v/>
      </c>
      <c r="L451" s="39"/>
      <c r="M451" s="39"/>
      <c r="N451" s="5" t="str">
        <f t="shared" si="184"/>
        <v/>
      </c>
      <c r="O451" s="39"/>
      <c r="P451" s="39"/>
      <c r="Q451" s="5" t="str">
        <f t="shared" si="185"/>
        <v/>
      </c>
    </row>
    <row r="452" spans="1:17">
      <c r="A452" s="1" t="s">
        <v>32</v>
      </c>
      <c r="B452" s="11" t="s">
        <v>14</v>
      </c>
      <c r="C452" s="39"/>
      <c r="D452" s="39"/>
      <c r="E452" s="5" t="str">
        <f t="shared" si="181"/>
        <v/>
      </c>
      <c r="F452" s="39">
        <v>7</v>
      </c>
      <c r="G452" s="39">
        <v>2</v>
      </c>
      <c r="H452" s="5">
        <f t="shared" si="182"/>
        <v>-0.7142857142857143</v>
      </c>
      <c r="I452" s="39"/>
      <c r="J452" s="39"/>
      <c r="K452" s="5" t="str">
        <f t="shared" si="183"/>
        <v/>
      </c>
      <c r="L452" s="39"/>
      <c r="M452" s="39"/>
      <c r="N452" s="5" t="str">
        <f t="shared" si="184"/>
        <v/>
      </c>
      <c r="O452" s="39"/>
      <c r="P452" s="39"/>
      <c r="Q452" s="5" t="str">
        <f t="shared" si="185"/>
        <v/>
      </c>
    </row>
    <row r="453" spans="1:17">
      <c r="A453" s="1" t="s">
        <v>33</v>
      </c>
      <c r="B453" s="11" t="s">
        <v>15</v>
      </c>
      <c r="C453" s="39">
        <v>17</v>
      </c>
      <c r="D453" s="39">
        <v>25</v>
      </c>
      <c r="E453" s="5">
        <f t="shared" si="181"/>
        <v>0.47058823529411764</v>
      </c>
      <c r="F453" s="39"/>
      <c r="G453" s="39"/>
      <c r="H453" s="5" t="str">
        <f t="shared" si="182"/>
        <v/>
      </c>
      <c r="I453" s="39"/>
      <c r="J453" s="39"/>
      <c r="K453" s="5" t="str">
        <f t="shared" si="183"/>
        <v/>
      </c>
      <c r="L453" s="39"/>
      <c r="M453" s="39"/>
      <c r="N453" s="5" t="str">
        <f t="shared" si="184"/>
        <v/>
      </c>
      <c r="O453" s="39"/>
      <c r="P453" s="39"/>
      <c r="Q453" s="5" t="str">
        <f t="shared" si="185"/>
        <v/>
      </c>
    </row>
    <row r="454" spans="1:17">
      <c r="A454" s="8" t="s">
        <v>34</v>
      </c>
      <c r="B454" s="10" t="s">
        <v>16</v>
      </c>
      <c r="C454" s="38">
        <f>C455+SUM(C458:C462)</f>
        <v>0</v>
      </c>
      <c r="D454" s="38">
        <f>D455+SUM(D458:D462)</f>
        <v>0</v>
      </c>
      <c r="E454" s="5" t="str">
        <f t="shared" si="181"/>
        <v/>
      </c>
      <c r="F454" s="38">
        <f>F455+SUM(F458:F462)</f>
        <v>0</v>
      </c>
      <c r="G454" s="38">
        <f>G455+SUM(G458:G462)</f>
        <v>0</v>
      </c>
      <c r="H454" s="5" t="str">
        <f t="shared" si="182"/>
        <v/>
      </c>
      <c r="I454" s="38">
        <f>I455+SUM(I458:I462)</f>
        <v>0</v>
      </c>
      <c r="J454" s="38">
        <f>J455+SUM(J458:J462)</f>
        <v>0</v>
      </c>
      <c r="K454" s="5" t="str">
        <f t="shared" si="183"/>
        <v/>
      </c>
      <c r="L454" s="38">
        <f>L455+SUM(L458:L462)</f>
        <v>0</v>
      </c>
      <c r="M454" s="38">
        <f>M455+SUM(M458:M462)</f>
        <v>0</v>
      </c>
      <c r="N454" s="5" t="str">
        <f t="shared" si="184"/>
        <v/>
      </c>
      <c r="O454" s="38">
        <f>O455+SUM(O458:O462)</f>
        <v>0</v>
      </c>
      <c r="P454" s="38">
        <f>P455+SUM(P458:P462)</f>
        <v>0</v>
      </c>
      <c r="Q454" s="5" t="str">
        <f t="shared" si="185"/>
        <v/>
      </c>
    </row>
    <row r="455" spans="1:17" ht="24">
      <c r="A455" s="8" t="s">
        <v>29</v>
      </c>
      <c r="B455" s="10" t="s">
        <v>17</v>
      </c>
      <c r="C455" s="38">
        <f>SUM(C456:C457)</f>
        <v>0</v>
      </c>
      <c r="D455" s="38">
        <f>SUM(D456:D457)</f>
        <v>0</v>
      </c>
      <c r="E455" s="5" t="str">
        <f t="shared" si="181"/>
        <v/>
      </c>
      <c r="F455" s="38">
        <f>SUM(F456:F457)</f>
        <v>0</v>
      </c>
      <c r="G455" s="38">
        <f>SUM(G456:G457)</f>
        <v>0</v>
      </c>
      <c r="H455" s="5" t="str">
        <f t="shared" si="182"/>
        <v/>
      </c>
      <c r="I455" s="38">
        <f>SUM(I456:I457)</f>
        <v>0</v>
      </c>
      <c r="J455" s="38">
        <f>SUM(J456:J457)</f>
        <v>0</v>
      </c>
      <c r="K455" s="5" t="str">
        <f t="shared" si="183"/>
        <v/>
      </c>
      <c r="L455" s="38">
        <f>SUM(L456:L457)</f>
        <v>0</v>
      </c>
      <c r="M455" s="38">
        <f>SUM(M456:M457)</f>
        <v>0</v>
      </c>
      <c r="N455" s="5" t="str">
        <f t="shared" si="184"/>
        <v/>
      </c>
      <c r="O455" s="38">
        <f>SUM(O456:O457)</f>
        <v>0</v>
      </c>
      <c r="P455" s="38">
        <f>SUM(P456:P457)</f>
        <v>0</v>
      </c>
      <c r="Q455" s="5" t="str">
        <f t="shared" si="185"/>
        <v/>
      </c>
    </row>
    <row r="456" spans="1:17">
      <c r="A456" s="1" t="s">
        <v>30</v>
      </c>
      <c r="B456" s="11" t="s">
        <v>18</v>
      </c>
      <c r="C456" s="39"/>
      <c r="D456" s="39"/>
      <c r="E456" s="5" t="str">
        <f t="shared" si="181"/>
        <v/>
      </c>
      <c r="F456" s="39"/>
      <c r="G456" s="39"/>
      <c r="H456" s="5" t="str">
        <f t="shared" si="182"/>
        <v/>
      </c>
      <c r="I456" s="39"/>
      <c r="J456" s="39"/>
      <c r="K456" s="5" t="str">
        <f t="shared" si="183"/>
        <v/>
      </c>
      <c r="L456" s="39"/>
      <c r="M456" s="39"/>
      <c r="N456" s="5" t="str">
        <f t="shared" si="184"/>
        <v/>
      </c>
      <c r="O456" s="39"/>
      <c r="P456" s="39"/>
      <c r="Q456" s="5" t="str">
        <f t="shared" si="185"/>
        <v/>
      </c>
    </row>
    <row r="457" spans="1:17">
      <c r="A457" s="1" t="s">
        <v>31</v>
      </c>
      <c r="B457" s="11" t="s">
        <v>19</v>
      </c>
      <c r="C457" s="39"/>
      <c r="D457" s="39"/>
      <c r="E457" s="5" t="str">
        <f t="shared" si="181"/>
        <v/>
      </c>
      <c r="F457" s="39"/>
      <c r="G457" s="39"/>
      <c r="H457" s="5" t="str">
        <f t="shared" si="182"/>
        <v/>
      </c>
      <c r="I457" s="39"/>
      <c r="J457" s="39"/>
      <c r="K457" s="5" t="str">
        <f t="shared" si="183"/>
        <v/>
      </c>
      <c r="L457" s="39"/>
      <c r="M457" s="39"/>
      <c r="N457" s="5" t="str">
        <f t="shared" si="184"/>
        <v/>
      </c>
      <c r="O457" s="39"/>
      <c r="P457" s="39"/>
      <c r="Q457" s="5" t="str">
        <f t="shared" si="185"/>
        <v/>
      </c>
    </row>
    <row r="458" spans="1:17">
      <c r="A458" s="1" t="s">
        <v>35</v>
      </c>
      <c r="B458" s="11" t="s">
        <v>11</v>
      </c>
      <c r="C458" s="39"/>
      <c r="D458" s="39"/>
      <c r="E458" s="5" t="str">
        <f t="shared" si="181"/>
        <v/>
      </c>
      <c r="F458" s="39"/>
      <c r="G458" s="39"/>
      <c r="H458" s="5" t="str">
        <f t="shared" si="182"/>
        <v/>
      </c>
      <c r="I458" s="39"/>
      <c r="J458" s="39"/>
      <c r="K458" s="5" t="str">
        <f t="shared" si="183"/>
        <v/>
      </c>
      <c r="L458" s="39"/>
      <c r="M458" s="39"/>
      <c r="N458" s="5" t="str">
        <f t="shared" si="184"/>
        <v/>
      </c>
      <c r="O458" s="39"/>
      <c r="P458" s="39"/>
      <c r="Q458" s="5" t="str">
        <f t="shared" si="185"/>
        <v/>
      </c>
    </row>
    <row r="459" spans="1:17">
      <c r="A459" s="1" t="s">
        <v>36</v>
      </c>
      <c r="B459" s="11" t="s">
        <v>12</v>
      </c>
      <c r="C459" s="39"/>
      <c r="D459" s="39"/>
      <c r="E459" s="5" t="str">
        <f t="shared" si="181"/>
        <v/>
      </c>
      <c r="F459" s="39"/>
      <c r="G459" s="39"/>
      <c r="H459" s="5" t="str">
        <f t="shared" si="182"/>
        <v/>
      </c>
      <c r="I459" s="39"/>
      <c r="J459" s="39"/>
      <c r="K459" s="5" t="str">
        <f t="shared" si="183"/>
        <v/>
      </c>
      <c r="L459" s="39"/>
      <c r="M459" s="39"/>
      <c r="N459" s="5" t="str">
        <f t="shared" si="184"/>
        <v/>
      </c>
      <c r="O459" s="39"/>
      <c r="P459" s="39"/>
      <c r="Q459" s="5" t="str">
        <f t="shared" si="185"/>
        <v/>
      </c>
    </row>
    <row r="460" spans="1:17">
      <c r="A460" s="1" t="s">
        <v>37</v>
      </c>
      <c r="B460" s="11" t="s">
        <v>13</v>
      </c>
      <c r="C460" s="39"/>
      <c r="D460" s="39"/>
      <c r="E460" s="5" t="str">
        <f t="shared" si="181"/>
        <v/>
      </c>
      <c r="F460" s="39"/>
      <c r="G460" s="39"/>
      <c r="H460" s="5" t="str">
        <f t="shared" si="182"/>
        <v/>
      </c>
      <c r="I460" s="39"/>
      <c r="J460" s="39"/>
      <c r="K460" s="5" t="str">
        <f t="shared" si="183"/>
        <v/>
      </c>
      <c r="L460" s="39"/>
      <c r="M460" s="39"/>
      <c r="N460" s="5" t="str">
        <f t="shared" si="184"/>
        <v/>
      </c>
      <c r="O460" s="39"/>
      <c r="P460" s="39"/>
      <c r="Q460" s="5" t="str">
        <f t="shared" si="185"/>
        <v/>
      </c>
    </row>
    <row r="461" spans="1:17" ht="24">
      <c r="A461" s="1" t="s">
        <v>38</v>
      </c>
      <c r="B461" s="11" t="s">
        <v>20</v>
      </c>
      <c r="C461" s="39"/>
      <c r="D461" s="39"/>
      <c r="E461" s="5" t="str">
        <f t="shared" si="181"/>
        <v/>
      </c>
      <c r="F461" s="39"/>
      <c r="G461" s="39"/>
      <c r="H461" s="5" t="str">
        <f t="shared" si="182"/>
        <v/>
      </c>
      <c r="I461" s="39"/>
      <c r="J461" s="39"/>
      <c r="K461" s="5" t="str">
        <f t="shared" si="183"/>
        <v/>
      </c>
      <c r="L461" s="39"/>
      <c r="M461" s="39"/>
      <c r="N461" s="5" t="str">
        <f t="shared" si="184"/>
        <v/>
      </c>
      <c r="O461" s="39"/>
      <c r="P461" s="39"/>
      <c r="Q461" s="5" t="str">
        <f t="shared" si="185"/>
        <v/>
      </c>
    </row>
    <row r="462" spans="1:17">
      <c r="A462" s="1" t="s">
        <v>39</v>
      </c>
      <c r="B462" s="11" t="s">
        <v>15</v>
      </c>
      <c r="C462" s="39"/>
      <c r="D462" s="39"/>
      <c r="E462" s="5" t="str">
        <f t="shared" si="181"/>
        <v/>
      </c>
      <c r="F462" s="39"/>
      <c r="G462" s="39"/>
      <c r="H462" s="5" t="str">
        <f t="shared" si="182"/>
        <v/>
      </c>
      <c r="I462" s="39"/>
      <c r="J462" s="39"/>
      <c r="K462" s="5" t="str">
        <f t="shared" si="183"/>
        <v/>
      </c>
      <c r="L462" s="39"/>
      <c r="M462" s="39"/>
      <c r="N462" s="5" t="str">
        <f t="shared" si="184"/>
        <v/>
      </c>
      <c r="O462" s="39"/>
      <c r="P462" s="39"/>
      <c r="Q462" s="5" t="str">
        <f t="shared" si="185"/>
        <v/>
      </c>
    </row>
    <row r="463" spans="1:17">
      <c r="A463" s="8" t="s">
        <v>41</v>
      </c>
      <c r="B463" s="10" t="s">
        <v>21</v>
      </c>
      <c r="C463" s="38">
        <f>SUM(C464:C467)</f>
        <v>43</v>
      </c>
      <c r="D463" s="38">
        <f>SUM(D464:D467)</f>
        <v>30</v>
      </c>
      <c r="E463" s="5">
        <f t="shared" si="181"/>
        <v>-0.30232558139534882</v>
      </c>
      <c r="F463" s="38">
        <f>SUM(F464:F467)</f>
        <v>0</v>
      </c>
      <c r="G463" s="38">
        <f>SUM(G464:G467)</f>
        <v>0</v>
      </c>
      <c r="H463" s="5" t="str">
        <f t="shared" si="182"/>
        <v/>
      </c>
      <c r="I463" s="38">
        <f>SUM(I464:I467)</f>
        <v>0</v>
      </c>
      <c r="J463" s="38">
        <f>SUM(J464:J467)</f>
        <v>0</v>
      </c>
      <c r="K463" s="5" t="str">
        <f t="shared" si="183"/>
        <v/>
      </c>
      <c r="L463" s="38">
        <f>SUM(L464:L467)</f>
        <v>0</v>
      </c>
      <c r="M463" s="38">
        <f>SUM(M464:M467)</f>
        <v>0</v>
      </c>
      <c r="N463" s="5" t="str">
        <f t="shared" si="184"/>
        <v/>
      </c>
      <c r="O463" s="38">
        <f>SUM(O464:O467)</f>
        <v>0</v>
      </c>
      <c r="P463" s="38">
        <f>SUM(P464:P467)</f>
        <v>0</v>
      </c>
      <c r="Q463" s="5" t="str">
        <f t="shared" si="185"/>
        <v/>
      </c>
    </row>
    <row r="464" spans="1:17">
      <c r="A464" s="1" t="s">
        <v>40</v>
      </c>
      <c r="B464" s="11" t="s">
        <v>22</v>
      </c>
      <c r="C464" s="39">
        <v>25</v>
      </c>
      <c r="D464" s="39">
        <v>4</v>
      </c>
      <c r="E464" s="5">
        <f t="shared" si="181"/>
        <v>-0.84</v>
      </c>
      <c r="F464" s="39"/>
      <c r="G464" s="39"/>
      <c r="H464" s="5" t="str">
        <f t="shared" si="182"/>
        <v/>
      </c>
      <c r="I464" s="39"/>
      <c r="J464" s="39"/>
      <c r="K464" s="5" t="str">
        <f t="shared" si="183"/>
        <v/>
      </c>
      <c r="L464" s="39"/>
      <c r="M464" s="39"/>
      <c r="N464" s="5" t="str">
        <f t="shared" si="184"/>
        <v/>
      </c>
      <c r="O464" s="39"/>
      <c r="P464" s="39"/>
      <c r="Q464" s="5" t="str">
        <f t="shared" si="185"/>
        <v/>
      </c>
    </row>
    <row r="465" spans="1:17" ht="24">
      <c r="A465" s="1" t="s">
        <v>42</v>
      </c>
      <c r="B465" s="11" t="s">
        <v>23</v>
      </c>
      <c r="C465" s="39"/>
      <c r="D465" s="39"/>
      <c r="E465" s="5" t="str">
        <f t="shared" si="181"/>
        <v/>
      </c>
      <c r="F465" s="39"/>
      <c r="G465" s="39"/>
      <c r="H465" s="5" t="str">
        <f t="shared" si="182"/>
        <v/>
      </c>
      <c r="I465" s="39"/>
      <c r="J465" s="39"/>
      <c r="K465" s="5" t="str">
        <f t="shared" si="183"/>
        <v/>
      </c>
      <c r="L465" s="39"/>
      <c r="M465" s="39"/>
      <c r="N465" s="5" t="str">
        <f t="shared" si="184"/>
        <v/>
      </c>
      <c r="O465" s="39"/>
      <c r="P465" s="39"/>
      <c r="Q465" s="5" t="str">
        <f t="shared" si="185"/>
        <v/>
      </c>
    </row>
    <row r="466" spans="1:17" ht="24">
      <c r="A466" s="1" t="s">
        <v>43</v>
      </c>
      <c r="B466" s="11" t="s">
        <v>24</v>
      </c>
      <c r="C466" s="39">
        <v>1</v>
      </c>
      <c r="D466" s="39">
        <v>1</v>
      </c>
      <c r="E466" s="5">
        <f t="shared" si="181"/>
        <v>0</v>
      </c>
      <c r="F466" s="39"/>
      <c r="G466" s="39"/>
      <c r="H466" s="5" t="str">
        <f t="shared" si="182"/>
        <v/>
      </c>
      <c r="I466" s="39"/>
      <c r="J466" s="39"/>
      <c r="K466" s="5" t="str">
        <f t="shared" si="183"/>
        <v/>
      </c>
      <c r="L466" s="39"/>
      <c r="M466" s="39"/>
      <c r="N466" s="5" t="str">
        <f t="shared" si="184"/>
        <v/>
      </c>
      <c r="O466" s="39"/>
      <c r="P466" s="39"/>
      <c r="Q466" s="5" t="str">
        <f t="shared" si="185"/>
        <v/>
      </c>
    </row>
    <row r="467" spans="1:17">
      <c r="A467" s="1" t="s">
        <v>44</v>
      </c>
      <c r="B467" s="11" t="s">
        <v>15</v>
      </c>
      <c r="C467" s="39">
        <v>17</v>
      </c>
      <c r="D467" s="39">
        <v>25</v>
      </c>
      <c r="E467" s="5">
        <f t="shared" si="181"/>
        <v>0.47058823529411764</v>
      </c>
      <c r="F467" s="39"/>
      <c r="G467" s="39"/>
      <c r="H467" s="5" t="str">
        <f t="shared" si="182"/>
        <v/>
      </c>
      <c r="I467" s="39"/>
      <c r="J467" s="39"/>
      <c r="K467" s="5" t="str">
        <f t="shared" si="183"/>
        <v/>
      </c>
      <c r="L467" s="39"/>
      <c r="M467" s="39"/>
      <c r="N467" s="5" t="str">
        <f t="shared" si="184"/>
        <v/>
      </c>
      <c r="O467" s="39"/>
      <c r="P467" s="39"/>
      <c r="Q467" s="5" t="str">
        <f t="shared" si="185"/>
        <v/>
      </c>
    </row>
    <row r="468" spans="1:17">
      <c r="A468" s="27" t="s">
        <v>45</v>
      </c>
      <c r="B468" s="31"/>
      <c r="C468" s="42"/>
      <c r="D468" s="42"/>
      <c r="E468" s="33"/>
      <c r="F468" s="42"/>
      <c r="G468" s="42"/>
      <c r="H468" s="33"/>
      <c r="I468" s="42"/>
      <c r="J468" s="42"/>
      <c r="K468" s="33"/>
      <c r="L468" s="42"/>
      <c r="M468" s="42"/>
      <c r="N468" s="33"/>
      <c r="O468" s="42"/>
      <c r="P468" s="42"/>
      <c r="Q468" s="33"/>
    </row>
    <row r="469" spans="1:17" s="9" customFormat="1">
      <c r="A469" s="7">
        <v>1</v>
      </c>
      <c r="B469" s="10" t="s">
        <v>9</v>
      </c>
      <c r="C469" s="38">
        <f>SUM(C470:C475)</f>
        <v>219</v>
      </c>
      <c r="D469" s="38">
        <f>SUM(D470:D475)</f>
        <v>191</v>
      </c>
      <c r="E469" s="5">
        <f>IF(C469=0,"",(D469-C469)/C469)</f>
        <v>-0.12785388127853881</v>
      </c>
      <c r="F469" s="38">
        <f>SUM(F470:F475)</f>
        <v>0</v>
      </c>
      <c r="G469" s="38">
        <f>SUM(G470:G475)</f>
        <v>0</v>
      </c>
      <c r="H469" s="5" t="str">
        <f>IF(F469=0,"",(G469-F469)/F469)</f>
        <v/>
      </c>
      <c r="I469" s="38">
        <f>SUM(I470:I475)</f>
        <v>0</v>
      </c>
      <c r="J469" s="38">
        <f>SUM(J470:J475)</f>
        <v>0</v>
      </c>
      <c r="K469" s="5" t="str">
        <f>IF(I469=0,"",(J469-I469)/I469)</f>
        <v/>
      </c>
      <c r="L469" s="38">
        <f>SUM(L470:L475)</f>
        <v>0</v>
      </c>
      <c r="M469" s="38">
        <f>SUM(M470:M475)</f>
        <v>0</v>
      </c>
      <c r="N469" s="5" t="str">
        <f>IF(L469=0,"",(M469-L469)/L469)</f>
        <v/>
      </c>
      <c r="O469" s="38">
        <f>SUM(O470:O475)</f>
        <v>0</v>
      </c>
      <c r="P469" s="38">
        <f>SUM(P470:P475)</f>
        <v>0</v>
      </c>
      <c r="Q469" s="5" t="str">
        <f>IF(O469=0,"",(P469-O469)/O469)</f>
        <v/>
      </c>
    </row>
    <row r="470" spans="1:17">
      <c r="A470" s="26" t="s">
        <v>25</v>
      </c>
      <c r="B470" s="29" t="s">
        <v>10</v>
      </c>
      <c r="C470" s="54">
        <f>C471+C472+C473+C476</f>
        <v>109</v>
      </c>
      <c r="D470" s="54">
        <f>D471+D472+D473+D476</f>
        <v>87</v>
      </c>
      <c r="E470" s="28">
        <f t="shared" ref="E470:E489" si="186">IF(C470=0,"",(D470-C470)/C470)</f>
        <v>-0.20183486238532111</v>
      </c>
      <c r="F470" s="43"/>
      <c r="G470" s="43"/>
      <c r="H470" s="28" t="str">
        <f t="shared" ref="H470:H489" si="187">IF(F470=0,"",(G470-F470)/F470)</f>
        <v/>
      </c>
      <c r="I470" s="43"/>
      <c r="J470" s="43"/>
      <c r="K470" s="28" t="str">
        <f t="shared" ref="K470:K489" si="188">IF(I470=0,"",(J470-I470)/I470)</f>
        <v/>
      </c>
      <c r="L470" s="43"/>
      <c r="M470" s="43"/>
      <c r="N470" s="28" t="str">
        <f t="shared" ref="N470:N489" si="189">IF(L470=0,"",(M470-L470)/L470)</f>
        <v/>
      </c>
      <c r="O470" s="43"/>
      <c r="P470" s="43"/>
      <c r="Q470" s="28" t="str">
        <f t="shared" ref="Q470:Q489" si="190">IF(O470=0,"",(P470-O470)/O470)</f>
        <v/>
      </c>
    </row>
    <row r="471" spans="1:17">
      <c r="A471" s="26" t="s">
        <v>26</v>
      </c>
      <c r="B471" s="29" t="s">
        <v>11</v>
      </c>
      <c r="C471" s="54">
        <v>69</v>
      </c>
      <c r="D471" s="54">
        <v>52</v>
      </c>
      <c r="E471" s="28">
        <f t="shared" si="186"/>
        <v>-0.24637681159420291</v>
      </c>
      <c r="F471" s="43"/>
      <c r="G471" s="43"/>
      <c r="H471" s="28" t="str">
        <f t="shared" si="187"/>
        <v/>
      </c>
      <c r="I471" s="43"/>
      <c r="J471" s="43"/>
      <c r="K471" s="28" t="str">
        <f t="shared" si="188"/>
        <v/>
      </c>
      <c r="L471" s="43"/>
      <c r="M471" s="43"/>
      <c r="N471" s="28" t="str">
        <f t="shared" si="189"/>
        <v/>
      </c>
      <c r="O471" s="43"/>
      <c r="P471" s="43"/>
      <c r="Q471" s="28" t="str">
        <f t="shared" si="190"/>
        <v/>
      </c>
    </row>
    <row r="472" spans="1:17">
      <c r="A472" s="26" t="s">
        <v>27</v>
      </c>
      <c r="B472" s="29" t="s">
        <v>12</v>
      </c>
      <c r="C472" s="43">
        <v>35</v>
      </c>
      <c r="D472" s="43">
        <v>33</v>
      </c>
      <c r="E472" s="28">
        <f t="shared" si="186"/>
        <v>-5.7142857142857141E-2</v>
      </c>
      <c r="F472" s="43"/>
      <c r="G472" s="43"/>
      <c r="H472" s="28" t="str">
        <f t="shared" si="187"/>
        <v/>
      </c>
      <c r="I472" s="43"/>
      <c r="J472" s="43"/>
      <c r="K472" s="28" t="str">
        <f t="shared" si="188"/>
        <v/>
      </c>
      <c r="L472" s="43"/>
      <c r="M472" s="43"/>
      <c r="N472" s="28" t="str">
        <f t="shared" si="189"/>
        <v/>
      </c>
      <c r="O472" s="43"/>
      <c r="P472" s="43"/>
      <c r="Q472" s="28" t="str">
        <f t="shared" si="190"/>
        <v/>
      </c>
    </row>
    <row r="473" spans="1:17">
      <c r="A473" s="26" t="s">
        <v>28</v>
      </c>
      <c r="B473" s="29" t="s">
        <v>13</v>
      </c>
      <c r="C473" s="43">
        <v>5</v>
      </c>
      <c r="D473" s="43">
        <v>2</v>
      </c>
      <c r="E473" s="28">
        <f t="shared" si="186"/>
        <v>-0.6</v>
      </c>
      <c r="F473" s="43"/>
      <c r="G473" s="43"/>
      <c r="H473" s="28" t="str">
        <f t="shared" si="187"/>
        <v/>
      </c>
      <c r="I473" s="43"/>
      <c r="J473" s="43"/>
      <c r="K473" s="28" t="str">
        <f t="shared" si="188"/>
        <v/>
      </c>
      <c r="L473" s="43"/>
      <c r="M473" s="43"/>
      <c r="N473" s="28" t="str">
        <f t="shared" si="189"/>
        <v/>
      </c>
      <c r="O473" s="43"/>
      <c r="P473" s="43"/>
      <c r="Q473" s="28" t="str">
        <f t="shared" si="190"/>
        <v/>
      </c>
    </row>
    <row r="474" spans="1:17">
      <c r="A474" s="26" t="s">
        <v>32</v>
      </c>
      <c r="B474" s="29" t="s">
        <v>14</v>
      </c>
      <c r="C474" s="43"/>
      <c r="D474" s="43"/>
      <c r="E474" s="28" t="str">
        <f t="shared" si="186"/>
        <v/>
      </c>
      <c r="F474" s="43"/>
      <c r="G474" s="43"/>
      <c r="H474" s="28" t="str">
        <f t="shared" si="187"/>
        <v/>
      </c>
      <c r="I474" s="43"/>
      <c r="J474" s="43"/>
      <c r="K474" s="28" t="str">
        <f t="shared" si="188"/>
        <v/>
      </c>
      <c r="L474" s="43"/>
      <c r="M474" s="43"/>
      <c r="N474" s="28" t="str">
        <f t="shared" si="189"/>
        <v/>
      </c>
      <c r="O474" s="43"/>
      <c r="P474" s="43"/>
      <c r="Q474" s="28" t="str">
        <f t="shared" si="190"/>
        <v/>
      </c>
    </row>
    <row r="475" spans="1:17">
      <c r="A475" s="26" t="s">
        <v>33</v>
      </c>
      <c r="B475" s="29" t="s">
        <v>15</v>
      </c>
      <c r="C475" s="43">
        <v>1</v>
      </c>
      <c r="D475" s="43">
        <v>17</v>
      </c>
      <c r="E475" s="28">
        <f t="shared" si="186"/>
        <v>16</v>
      </c>
      <c r="F475" s="43"/>
      <c r="G475" s="43"/>
      <c r="H475" s="28" t="str">
        <f t="shared" si="187"/>
        <v/>
      </c>
      <c r="I475" s="43"/>
      <c r="J475" s="43"/>
      <c r="K475" s="28" t="str">
        <f t="shared" si="188"/>
        <v/>
      </c>
      <c r="L475" s="43"/>
      <c r="M475" s="43"/>
      <c r="N475" s="28" t="str">
        <f t="shared" si="189"/>
        <v/>
      </c>
      <c r="O475" s="43"/>
      <c r="P475" s="43"/>
      <c r="Q475" s="28" t="str">
        <f t="shared" si="190"/>
        <v/>
      </c>
    </row>
    <row r="476" spans="1:17" s="9" customFormat="1">
      <c r="A476" s="8" t="s">
        <v>34</v>
      </c>
      <c r="B476" s="10" t="s">
        <v>16</v>
      </c>
      <c r="C476" s="38">
        <f>C477+SUM(C480:C484)</f>
        <v>0</v>
      </c>
      <c r="D476" s="38">
        <f>D477+SUM(D480:D484)</f>
        <v>0</v>
      </c>
      <c r="E476" s="5" t="str">
        <f t="shared" si="186"/>
        <v/>
      </c>
      <c r="F476" s="38">
        <f>F477+SUM(F480:F484)</f>
        <v>0</v>
      </c>
      <c r="G476" s="38">
        <f>G477+SUM(G480:G484)</f>
        <v>0</v>
      </c>
      <c r="H476" s="5" t="str">
        <f t="shared" si="187"/>
        <v/>
      </c>
      <c r="I476" s="38">
        <f>I477+SUM(I480:I484)</f>
        <v>0</v>
      </c>
      <c r="J476" s="38">
        <f>J477+SUM(J480:J484)</f>
        <v>0</v>
      </c>
      <c r="K476" s="5" t="str">
        <f t="shared" si="188"/>
        <v/>
      </c>
      <c r="L476" s="38">
        <f>L477+SUM(L480:L484)</f>
        <v>0</v>
      </c>
      <c r="M476" s="38">
        <f>M477+SUM(M480:M484)</f>
        <v>0</v>
      </c>
      <c r="N476" s="5" t="str">
        <f t="shared" si="189"/>
        <v/>
      </c>
      <c r="O476" s="38">
        <f>O477+SUM(O480:O484)</f>
        <v>2</v>
      </c>
      <c r="P476" s="38">
        <f>P477+SUM(P480:P484)</f>
        <v>0</v>
      </c>
      <c r="Q476" s="5">
        <f t="shared" si="190"/>
        <v>-1</v>
      </c>
    </row>
    <row r="477" spans="1:17" ht="24">
      <c r="A477" s="8" t="s">
        <v>29</v>
      </c>
      <c r="B477" s="10" t="s">
        <v>17</v>
      </c>
      <c r="C477" s="38">
        <f>SUM(C478:C479)</f>
        <v>0</v>
      </c>
      <c r="D477" s="38">
        <f>SUM(D478:D479)</f>
        <v>0</v>
      </c>
      <c r="E477" s="5" t="str">
        <f t="shared" si="186"/>
        <v/>
      </c>
      <c r="F477" s="38">
        <f>SUM(F478:F479)</f>
        <v>0</v>
      </c>
      <c r="G477" s="38">
        <f>SUM(G478:G479)</f>
        <v>0</v>
      </c>
      <c r="H477" s="5" t="str">
        <f t="shared" si="187"/>
        <v/>
      </c>
      <c r="I477" s="38">
        <f>SUM(I478:I479)</f>
        <v>0</v>
      </c>
      <c r="J477" s="38">
        <f>SUM(J478:J479)</f>
        <v>0</v>
      </c>
      <c r="K477" s="5" t="str">
        <f t="shared" si="188"/>
        <v/>
      </c>
      <c r="L477" s="38">
        <f>SUM(L478:L479)</f>
        <v>0</v>
      </c>
      <c r="M477" s="38">
        <f>SUM(M478:M479)</f>
        <v>0</v>
      </c>
      <c r="N477" s="5" t="str">
        <f t="shared" si="189"/>
        <v/>
      </c>
      <c r="O477" s="38">
        <f>SUM(O478:O479)</f>
        <v>2</v>
      </c>
      <c r="P477" s="38">
        <f>SUM(P478:P479)</f>
        <v>0</v>
      </c>
      <c r="Q477" s="5">
        <f t="shared" si="190"/>
        <v>-1</v>
      </c>
    </row>
    <row r="478" spans="1:17">
      <c r="A478" s="26" t="s">
        <v>30</v>
      </c>
      <c r="B478" s="29" t="s">
        <v>18</v>
      </c>
      <c r="C478" s="43"/>
      <c r="D478" s="43"/>
      <c r="E478" s="28" t="str">
        <f t="shared" si="186"/>
        <v/>
      </c>
      <c r="F478" s="43"/>
      <c r="G478" s="43"/>
      <c r="H478" s="28" t="str">
        <f t="shared" si="187"/>
        <v/>
      </c>
      <c r="I478" s="43"/>
      <c r="J478" s="43"/>
      <c r="K478" s="28" t="str">
        <f t="shared" si="188"/>
        <v/>
      </c>
      <c r="L478" s="43"/>
      <c r="M478" s="43"/>
      <c r="N478" s="28" t="str">
        <f t="shared" si="189"/>
        <v/>
      </c>
      <c r="O478" s="43">
        <v>1</v>
      </c>
      <c r="P478" s="43">
        <v>0</v>
      </c>
      <c r="Q478" s="28">
        <f t="shared" si="190"/>
        <v>-1</v>
      </c>
    </row>
    <row r="479" spans="1:17">
      <c r="A479" s="26" t="s">
        <v>31</v>
      </c>
      <c r="B479" s="29" t="s">
        <v>19</v>
      </c>
      <c r="C479" s="43"/>
      <c r="D479" s="43"/>
      <c r="E479" s="28" t="str">
        <f t="shared" si="186"/>
        <v/>
      </c>
      <c r="F479" s="43"/>
      <c r="G479" s="43"/>
      <c r="H479" s="28" t="str">
        <f t="shared" si="187"/>
        <v/>
      </c>
      <c r="I479" s="43"/>
      <c r="J479" s="43"/>
      <c r="K479" s="28" t="str">
        <f t="shared" si="188"/>
        <v/>
      </c>
      <c r="L479" s="43"/>
      <c r="M479" s="43"/>
      <c r="N479" s="28" t="str">
        <f t="shared" si="189"/>
        <v/>
      </c>
      <c r="O479" s="43">
        <v>1</v>
      </c>
      <c r="P479" s="43">
        <v>0</v>
      </c>
      <c r="Q479" s="28">
        <f t="shared" si="190"/>
        <v>-1</v>
      </c>
    </row>
    <row r="480" spans="1:17">
      <c r="A480" s="26" t="s">
        <v>35</v>
      </c>
      <c r="B480" s="29" t="s">
        <v>11</v>
      </c>
      <c r="C480" s="43"/>
      <c r="D480" s="43"/>
      <c r="E480" s="28" t="str">
        <f t="shared" si="186"/>
        <v/>
      </c>
      <c r="F480" s="43"/>
      <c r="G480" s="43"/>
      <c r="H480" s="28" t="str">
        <f t="shared" si="187"/>
        <v/>
      </c>
      <c r="I480" s="43"/>
      <c r="J480" s="43"/>
      <c r="K480" s="28" t="str">
        <f t="shared" si="188"/>
        <v/>
      </c>
      <c r="L480" s="43"/>
      <c r="M480" s="43"/>
      <c r="N480" s="28" t="str">
        <f t="shared" si="189"/>
        <v/>
      </c>
      <c r="O480" s="43"/>
      <c r="P480" s="43"/>
      <c r="Q480" s="28" t="str">
        <f t="shared" si="190"/>
        <v/>
      </c>
    </row>
    <row r="481" spans="1:17">
      <c r="A481" s="26" t="s">
        <v>36</v>
      </c>
      <c r="B481" s="29" t="s">
        <v>12</v>
      </c>
      <c r="C481" s="43"/>
      <c r="D481" s="43"/>
      <c r="E481" s="28" t="str">
        <f t="shared" si="186"/>
        <v/>
      </c>
      <c r="F481" s="43"/>
      <c r="G481" s="43"/>
      <c r="H481" s="28" t="str">
        <f t="shared" si="187"/>
        <v/>
      </c>
      <c r="I481" s="43"/>
      <c r="J481" s="43"/>
      <c r="K481" s="28" t="str">
        <f t="shared" si="188"/>
        <v/>
      </c>
      <c r="L481" s="43"/>
      <c r="M481" s="43"/>
      <c r="N481" s="28" t="str">
        <f t="shared" si="189"/>
        <v/>
      </c>
      <c r="O481" s="43"/>
      <c r="P481" s="43"/>
      <c r="Q481" s="28" t="str">
        <f t="shared" si="190"/>
        <v/>
      </c>
    </row>
    <row r="482" spans="1:17">
      <c r="A482" s="26" t="s">
        <v>37</v>
      </c>
      <c r="B482" s="29" t="s">
        <v>13</v>
      </c>
      <c r="C482" s="43"/>
      <c r="D482" s="43"/>
      <c r="E482" s="28" t="str">
        <f t="shared" si="186"/>
        <v/>
      </c>
      <c r="F482" s="43"/>
      <c r="G482" s="43"/>
      <c r="H482" s="28" t="str">
        <f t="shared" si="187"/>
        <v/>
      </c>
      <c r="I482" s="43"/>
      <c r="J482" s="43"/>
      <c r="K482" s="28" t="str">
        <f t="shared" si="188"/>
        <v/>
      </c>
      <c r="L482" s="43"/>
      <c r="M482" s="43"/>
      <c r="N482" s="28" t="str">
        <f t="shared" si="189"/>
        <v/>
      </c>
      <c r="O482" s="43"/>
      <c r="P482" s="43"/>
      <c r="Q482" s="28" t="str">
        <f t="shared" si="190"/>
        <v/>
      </c>
    </row>
    <row r="483" spans="1:17" ht="24">
      <c r="A483" s="26" t="s">
        <v>38</v>
      </c>
      <c r="B483" s="29" t="s">
        <v>20</v>
      </c>
      <c r="C483" s="43"/>
      <c r="D483" s="43"/>
      <c r="E483" s="28" t="str">
        <f t="shared" si="186"/>
        <v/>
      </c>
      <c r="F483" s="43"/>
      <c r="G483" s="43"/>
      <c r="H483" s="28" t="str">
        <f t="shared" si="187"/>
        <v/>
      </c>
      <c r="I483" s="43"/>
      <c r="J483" s="43"/>
      <c r="K483" s="28" t="str">
        <f t="shared" si="188"/>
        <v/>
      </c>
      <c r="L483" s="43"/>
      <c r="M483" s="43"/>
      <c r="N483" s="28" t="str">
        <f t="shared" si="189"/>
        <v/>
      </c>
      <c r="O483" s="43"/>
      <c r="P483" s="43"/>
      <c r="Q483" s="28" t="str">
        <f t="shared" si="190"/>
        <v/>
      </c>
    </row>
    <row r="484" spans="1:17">
      <c r="A484" s="26" t="s">
        <v>39</v>
      </c>
      <c r="B484" s="29" t="s">
        <v>15</v>
      </c>
      <c r="C484" s="43"/>
      <c r="D484" s="43"/>
      <c r="E484" s="28" t="str">
        <f t="shared" si="186"/>
        <v/>
      </c>
      <c r="F484" s="43"/>
      <c r="G484" s="43"/>
      <c r="H484" s="28" t="str">
        <f t="shared" si="187"/>
        <v/>
      </c>
      <c r="I484" s="43"/>
      <c r="J484" s="43"/>
      <c r="K484" s="28" t="str">
        <f t="shared" si="188"/>
        <v/>
      </c>
      <c r="L484" s="43"/>
      <c r="M484" s="43"/>
      <c r="N484" s="28" t="str">
        <f t="shared" si="189"/>
        <v/>
      </c>
      <c r="O484" s="43"/>
      <c r="P484" s="43"/>
      <c r="Q484" s="28" t="str">
        <f t="shared" si="190"/>
        <v/>
      </c>
    </row>
    <row r="485" spans="1:17" s="9" customFormat="1">
      <c r="A485" s="8" t="s">
        <v>41</v>
      </c>
      <c r="B485" s="10" t="s">
        <v>21</v>
      </c>
      <c r="C485" s="38">
        <f>SUM(C486:C489)</f>
        <v>72</v>
      </c>
      <c r="D485" s="38">
        <f>SUM(D486:D489)</f>
        <v>69</v>
      </c>
      <c r="E485" s="5">
        <f t="shared" si="186"/>
        <v>-4.1666666666666664E-2</v>
      </c>
      <c r="F485" s="38">
        <f>SUM(F486:F489)</f>
        <v>0</v>
      </c>
      <c r="G485" s="38">
        <f>SUM(G486:G489)</f>
        <v>0</v>
      </c>
      <c r="H485" s="5" t="str">
        <f t="shared" si="187"/>
        <v/>
      </c>
      <c r="I485" s="38">
        <f>SUM(I486:I489)</f>
        <v>0</v>
      </c>
      <c r="J485" s="38">
        <f>SUM(J486:J489)</f>
        <v>0</v>
      </c>
      <c r="K485" s="5" t="str">
        <f t="shared" si="188"/>
        <v/>
      </c>
      <c r="L485" s="38">
        <f>SUM(L486:L489)</f>
        <v>0</v>
      </c>
      <c r="M485" s="38">
        <f>SUM(M486:M489)</f>
        <v>0</v>
      </c>
      <c r="N485" s="5" t="str">
        <f t="shared" si="189"/>
        <v/>
      </c>
      <c r="O485" s="38">
        <f>SUM(O486:O489)</f>
        <v>0</v>
      </c>
      <c r="P485" s="38">
        <f>SUM(P486:P489)</f>
        <v>0</v>
      </c>
      <c r="Q485" s="5" t="str">
        <f t="shared" si="190"/>
        <v/>
      </c>
    </row>
    <row r="486" spans="1:17">
      <c r="A486" s="26" t="s">
        <v>40</v>
      </c>
      <c r="B486" s="29" t="s">
        <v>22</v>
      </c>
      <c r="C486" s="54">
        <v>35</v>
      </c>
      <c r="D486" s="54">
        <v>33</v>
      </c>
      <c r="E486" s="28">
        <f t="shared" si="186"/>
        <v>-5.7142857142857141E-2</v>
      </c>
      <c r="F486" s="43"/>
      <c r="G486" s="43"/>
      <c r="H486" s="28" t="str">
        <f t="shared" si="187"/>
        <v/>
      </c>
      <c r="I486" s="43"/>
      <c r="J486" s="43"/>
      <c r="K486" s="28" t="str">
        <f t="shared" si="188"/>
        <v/>
      </c>
      <c r="L486" s="43"/>
      <c r="M486" s="43"/>
      <c r="N486" s="28" t="str">
        <f t="shared" si="189"/>
        <v/>
      </c>
      <c r="O486" s="43"/>
      <c r="P486" s="43"/>
      <c r="Q486" s="28" t="str">
        <f t="shared" si="190"/>
        <v/>
      </c>
    </row>
    <row r="487" spans="1:17" ht="24">
      <c r="A487" s="26" t="s">
        <v>42</v>
      </c>
      <c r="B487" s="29" t="s">
        <v>23</v>
      </c>
      <c r="C487" s="43"/>
      <c r="D487" s="43"/>
      <c r="E487" s="28" t="str">
        <f t="shared" si="186"/>
        <v/>
      </c>
      <c r="F487" s="43"/>
      <c r="G487" s="43"/>
      <c r="H487" s="28" t="str">
        <f t="shared" si="187"/>
        <v/>
      </c>
      <c r="I487" s="43"/>
      <c r="J487" s="43"/>
      <c r="K487" s="28" t="str">
        <f t="shared" si="188"/>
        <v/>
      </c>
      <c r="L487" s="43"/>
      <c r="M487" s="43"/>
      <c r="N487" s="28" t="str">
        <f t="shared" si="189"/>
        <v/>
      </c>
      <c r="O487" s="43"/>
      <c r="P487" s="43"/>
      <c r="Q487" s="28" t="str">
        <f t="shared" si="190"/>
        <v/>
      </c>
    </row>
    <row r="488" spans="1:17" ht="24">
      <c r="A488" s="26" t="s">
        <v>43</v>
      </c>
      <c r="B488" s="29" t="s">
        <v>24</v>
      </c>
      <c r="C488" s="43">
        <v>5</v>
      </c>
      <c r="D488" s="43">
        <v>2</v>
      </c>
      <c r="E488" s="28">
        <f t="shared" si="186"/>
        <v>-0.6</v>
      </c>
      <c r="F488" s="43"/>
      <c r="G488" s="43"/>
      <c r="H488" s="28" t="str">
        <f t="shared" si="187"/>
        <v/>
      </c>
      <c r="I488" s="43"/>
      <c r="J488" s="43"/>
      <c r="K488" s="28" t="str">
        <f t="shared" si="188"/>
        <v/>
      </c>
      <c r="L488" s="43"/>
      <c r="M488" s="43"/>
      <c r="N488" s="28" t="str">
        <f t="shared" si="189"/>
        <v/>
      </c>
      <c r="O488" s="43"/>
      <c r="P488" s="43"/>
      <c r="Q488" s="28" t="str">
        <f t="shared" si="190"/>
        <v/>
      </c>
    </row>
    <row r="489" spans="1:17">
      <c r="A489" s="26" t="s">
        <v>44</v>
      </c>
      <c r="B489" s="29" t="s">
        <v>15</v>
      </c>
      <c r="C489" s="43">
        <v>32</v>
      </c>
      <c r="D489" s="43">
        <v>34</v>
      </c>
      <c r="E489" s="28">
        <f t="shared" si="186"/>
        <v>6.25E-2</v>
      </c>
      <c r="F489" s="43"/>
      <c r="G489" s="43"/>
      <c r="H489" s="28" t="str">
        <f t="shared" si="187"/>
        <v/>
      </c>
      <c r="I489" s="43"/>
      <c r="J489" s="43"/>
      <c r="K489" s="28" t="str">
        <f t="shared" si="188"/>
        <v/>
      </c>
      <c r="L489" s="43"/>
      <c r="M489" s="43"/>
      <c r="N489" s="28" t="str">
        <f t="shared" si="189"/>
        <v/>
      </c>
      <c r="O489" s="43"/>
      <c r="P489" s="43"/>
      <c r="Q489" s="28" t="str">
        <f t="shared" si="190"/>
        <v/>
      </c>
    </row>
    <row r="490" spans="1:17" ht="24">
      <c r="A490" s="27" t="s">
        <v>50</v>
      </c>
      <c r="B490" s="31"/>
      <c r="C490" s="42"/>
      <c r="D490" s="42"/>
      <c r="E490" s="33"/>
      <c r="F490" s="42"/>
      <c r="G490" s="42"/>
      <c r="H490" s="33"/>
      <c r="I490" s="42"/>
      <c r="J490" s="42"/>
      <c r="K490" s="33"/>
      <c r="L490" s="42"/>
      <c r="M490" s="42"/>
      <c r="N490" s="33"/>
      <c r="O490" s="42"/>
      <c r="P490" s="42"/>
      <c r="Q490" s="33"/>
    </row>
    <row r="491" spans="1:17">
      <c r="A491" s="7">
        <v>1</v>
      </c>
      <c r="B491" s="10" t="s">
        <v>9</v>
      </c>
      <c r="C491" s="38">
        <f>SUM(C492:C497)</f>
        <v>354</v>
      </c>
      <c r="D491" s="38">
        <f>SUM(D492:D497)</f>
        <v>625</v>
      </c>
      <c r="E491" s="5">
        <f>IF(C491=0,"",(D491-C491)/C491)</f>
        <v>0.7655367231638418</v>
      </c>
      <c r="F491" s="38">
        <f>SUM(F492:F497)</f>
        <v>310</v>
      </c>
      <c r="G491" s="38">
        <f>SUM(G492:G497)</f>
        <v>370</v>
      </c>
      <c r="H491" s="5">
        <f>IF(F491=0,"",(G491-F491)/F491)</f>
        <v>0.19354838709677419</v>
      </c>
      <c r="I491" s="38">
        <f>SUM(I492:I497)</f>
        <v>0</v>
      </c>
      <c r="J491" s="38">
        <f>SUM(J492:J497)</f>
        <v>0</v>
      </c>
      <c r="K491" s="5" t="str">
        <f>IF(I491=0,"",(J491-I491)/I491)</f>
        <v/>
      </c>
      <c r="L491" s="38">
        <f>SUM(L492:L497)</f>
        <v>0</v>
      </c>
      <c r="M491" s="38">
        <f>SUM(M492:M497)</f>
        <v>0</v>
      </c>
      <c r="N491" s="5" t="str">
        <f>IF(L491=0,"",(M491-L491)/L491)</f>
        <v/>
      </c>
      <c r="O491" s="38">
        <f>SUM(O492:O497)</f>
        <v>0</v>
      </c>
      <c r="P491" s="38">
        <f>SUM(P492:P497)</f>
        <v>0</v>
      </c>
      <c r="Q491" s="5" t="str">
        <f>IF(O491=0,"",(P491-O491)/O491)</f>
        <v/>
      </c>
    </row>
    <row r="492" spans="1:17">
      <c r="A492" s="26" t="s">
        <v>25</v>
      </c>
      <c r="B492" s="29" t="s">
        <v>10</v>
      </c>
      <c r="C492" s="43">
        <v>32</v>
      </c>
      <c r="D492" s="43">
        <v>42</v>
      </c>
      <c r="E492" s="28">
        <f t="shared" ref="E492:E511" si="191">IF(C492=0,"",(D492-C492)/C492)</f>
        <v>0.3125</v>
      </c>
      <c r="F492" s="43">
        <v>28</v>
      </c>
      <c r="G492" s="43">
        <v>34</v>
      </c>
      <c r="H492" s="28">
        <f t="shared" ref="H492:H511" si="192">IF(F492=0,"",(G492-F492)/F492)</f>
        <v>0.21428571428571427</v>
      </c>
      <c r="I492" s="43"/>
      <c r="J492" s="43"/>
      <c r="K492" s="28" t="str">
        <f t="shared" ref="K492:K511" si="193">IF(I492=0,"",(J492-I492)/I492)</f>
        <v/>
      </c>
      <c r="L492" s="43"/>
      <c r="M492" s="43"/>
      <c r="N492" s="28" t="str">
        <f t="shared" ref="N492:N511" si="194">IF(L492=0,"",(M492-L492)/L492)</f>
        <v/>
      </c>
      <c r="O492" s="43"/>
      <c r="P492" s="43"/>
      <c r="Q492" s="28" t="str">
        <f t="shared" ref="Q492:Q511" si="195">IF(O492=0,"",(P492-O492)/O492)</f>
        <v/>
      </c>
    </row>
    <row r="493" spans="1:17">
      <c r="A493" s="26" t="s">
        <v>26</v>
      </c>
      <c r="B493" s="29" t="s">
        <v>11</v>
      </c>
      <c r="C493" s="43">
        <v>72</v>
      </c>
      <c r="D493" s="43">
        <v>82</v>
      </c>
      <c r="E493" s="28">
        <f t="shared" si="191"/>
        <v>0.1388888888888889</v>
      </c>
      <c r="F493" s="43"/>
      <c r="G493" s="43"/>
      <c r="H493" s="28" t="str">
        <f t="shared" si="192"/>
        <v/>
      </c>
      <c r="I493" s="43"/>
      <c r="J493" s="43"/>
      <c r="K493" s="28" t="str">
        <f t="shared" si="193"/>
        <v/>
      </c>
      <c r="L493" s="43"/>
      <c r="M493" s="43"/>
      <c r="N493" s="28" t="str">
        <f t="shared" si="194"/>
        <v/>
      </c>
      <c r="O493" s="43"/>
      <c r="P493" s="43"/>
      <c r="Q493" s="28" t="str">
        <f t="shared" si="195"/>
        <v/>
      </c>
    </row>
    <row r="494" spans="1:17">
      <c r="A494" s="26" t="s">
        <v>27</v>
      </c>
      <c r="B494" s="29" t="s">
        <v>12</v>
      </c>
      <c r="C494" s="43">
        <v>176</v>
      </c>
      <c r="D494" s="43">
        <v>409</v>
      </c>
      <c r="E494" s="28">
        <f t="shared" si="191"/>
        <v>1.3238636363636365</v>
      </c>
      <c r="F494" s="43"/>
      <c r="G494" s="43"/>
      <c r="H494" s="28" t="str">
        <f t="shared" si="192"/>
        <v/>
      </c>
      <c r="I494" s="43"/>
      <c r="J494" s="43"/>
      <c r="K494" s="28" t="str">
        <f t="shared" si="193"/>
        <v/>
      </c>
      <c r="L494" s="43"/>
      <c r="M494" s="43"/>
      <c r="N494" s="28" t="str">
        <f t="shared" si="194"/>
        <v/>
      </c>
      <c r="O494" s="43"/>
      <c r="P494" s="43"/>
      <c r="Q494" s="28" t="str">
        <f t="shared" si="195"/>
        <v/>
      </c>
    </row>
    <row r="495" spans="1:17">
      <c r="A495" s="26" t="s">
        <v>28</v>
      </c>
      <c r="B495" s="29" t="s">
        <v>13</v>
      </c>
      <c r="C495" s="43"/>
      <c r="D495" s="43"/>
      <c r="E495" s="28" t="str">
        <f t="shared" si="191"/>
        <v/>
      </c>
      <c r="F495" s="43"/>
      <c r="G495" s="43"/>
      <c r="H495" s="28" t="str">
        <f t="shared" si="192"/>
        <v/>
      </c>
      <c r="I495" s="43"/>
      <c r="J495" s="43"/>
      <c r="K495" s="28" t="str">
        <f t="shared" si="193"/>
        <v/>
      </c>
      <c r="L495" s="43"/>
      <c r="M495" s="43"/>
      <c r="N495" s="28" t="str">
        <f t="shared" si="194"/>
        <v/>
      </c>
      <c r="O495" s="43"/>
      <c r="P495" s="43"/>
      <c r="Q495" s="28" t="str">
        <f t="shared" si="195"/>
        <v/>
      </c>
    </row>
    <row r="496" spans="1:17">
      <c r="A496" s="26" t="s">
        <v>32</v>
      </c>
      <c r="B496" s="29" t="s">
        <v>14</v>
      </c>
      <c r="C496" s="43">
        <v>52</v>
      </c>
      <c r="D496" s="43">
        <v>54</v>
      </c>
      <c r="E496" s="28">
        <f t="shared" si="191"/>
        <v>3.8461538461538464E-2</v>
      </c>
      <c r="F496" s="43">
        <v>282</v>
      </c>
      <c r="G496" s="43">
        <v>336</v>
      </c>
      <c r="H496" s="28">
        <f t="shared" si="192"/>
        <v>0.19148936170212766</v>
      </c>
      <c r="I496" s="43"/>
      <c r="J496" s="43"/>
      <c r="K496" s="28" t="str">
        <f t="shared" si="193"/>
        <v/>
      </c>
      <c r="L496" s="43"/>
      <c r="M496" s="43"/>
      <c r="N496" s="28" t="str">
        <f t="shared" si="194"/>
        <v/>
      </c>
      <c r="O496" s="43"/>
      <c r="P496" s="43"/>
      <c r="Q496" s="28" t="str">
        <f t="shared" si="195"/>
        <v/>
      </c>
    </row>
    <row r="497" spans="1:17">
      <c r="A497" s="26" t="s">
        <v>33</v>
      </c>
      <c r="B497" s="29" t="s">
        <v>15</v>
      </c>
      <c r="C497" s="43">
        <v>22</v>
      </c>
      <c r="D497" s="43">
        <v>38</v>
      </c>
      <c r="E497" s="28">
        <f t="shared" si="191"/>
        <v>0.72727272727272729</v>
      </c>
      <c r="F497" s="43"/>
      <c r="G497" s="43"/>
      <c r="H497" s="28" t="str">
        <f t="shared" si="192"/>
        <v/>
      </c>
      <c r="I497" s="43"/>
      <c r="J497" s="43"/>
      <c r="K497" s="28" t="str">
        <f t="shared" si="193"/>
        <v/>
      </c>
      <c r="L497" s="43"/>
      <c r="M497" s="43"/>
      <c r="N497" s="28" t="str">
        <f t="shared" si="194"/>
        <v/>
      </c>
      <c r="O497" s="43"/>
      <c r="P497" s="43"/>
      <c r="Q497" s="28" t="str">
        <f t="shared" si="195"/>
        <v/>
      </c>
    </row>
    <row r="498" spans="1:17">
      <c r="A498" s="8" t="s">
        <v>34</v>
      </c>
      <c r="B498" s="10" t="s">
        <v>16</v>
      </c>
      <c r="C498" s="38">
        <f>C499+SUM(C502:C506)</f>
        <v>6</v>
      </c>
      <c r="D498" s="38">
        <f>D499+SUM(D502:D506)</f>
        <v>17</v>
      </c>
      <c r="E498" s="5">
        <f t="shared" si="191"/>
        <v>1.8333333333333333</v>
      </c>
      <c r="F498" s="38">
        <f>F499+SUM(F502:F506)</f>
        <v>28</v>
      </c>
      <c r="G498" s="38">
        <f>G499+SUM(G502:G506)</f>
        <v>0</v>
      </c>
      <c r="H498" s="5">
        <f t="shared" si="192"/>
        <v>-1</v>
      </c>
      <c r="I498" s="38">
        <f>I499+SUM(I502:I506)</f>
        <v>0</v>
      </c>
      <c r="J498" s="38">
        <f>J499+SUM(J502:J506)</f>
        <v>0</v>
      </c>
      <c r="K498" s="5" t="str">
        <f t="shared" si="193"/>
        <v/>
      </c>
      <c r="L498" s="38">
        <f>L499+SUM(L502:L506)</f>
        <v>0</v>
      </c>
      <c r="M498" s="38">
        <f>M499+SUM(M502:M506)</f>
        <v>0</v>
      </c>
      <c r="N498" s="5" t="str">
        <f t="shared" si="194"/>
        <v/>
      </c>
      <c r="O498" s="38">
        <f>O499+SUM(O502:O506)</f>
        <v>0</v>
      </c>
      <c r="P498" s="38">
        <f>P499+SUM(P502:P506)</f>
        <v>0</v>
      </c>
      <c r="Q498" s="5" t="str">
        <f t="shared" si="195"/>
        <v/>
      </c>
    </row>
    <row r="499" spans="1:17" ht="24">
      <c r="A499" s="8" t="s">
        <v>29</v>
      </c>
      <c r="B499" s="10" t="s">
        <v>17</v>
      </c>
      <c r="C499" s="38">
        <f>SUM(C500:C501)</f>
        <v>6</v>
      </c>
      <c r="D499" s="38">
        <f>SUM(D500:D501)</f>
        <v>17</v>
      </c>
      <c r="E499" s="5">
        <f t="shared" si="191"/>
        <v>1.8333333333333333</v>
      </c>
      <c r="F499" s="38">
        <f>SUM(F500:F501)</f>
        <v>28</v>
      </c>
      <c r="G499" s="38">
        <f>SUM(G500:G501)</f>
        <v>0</v>
      </c>
      <c r="H499" s="5">
        <f t="shared" si="192"/>
        <v>-1</v>
      </c>
      <c r="I499" s="38">
        <f>SUM(I500:I501)</f>
        <v>0</v>
      </c>
      <c r="J499" s="38">
        <f>SUM(J500:J501)</f>
        <v>0</v>
      </c>
      <c r="K499" s="5" t="str">
        <f t="shared" si="193"/>
        <v/>
      </c>
      <c r="L499" s="38">
        <f>SUM(L500:L501)</f>
        <v>0</v>
      </c>
      <c r="M499" s="38">
        <f>SUM(M500:M501)</f>
        <v>0</v>
      </c>
      <c r="N499" s="5" t="str">
        <f t="shared" si="194"/>
        <v/>
      </c>
      <c r="O499" s="38">
        <f>SUM(O500:O501)</f>
        <v>0</v>
      </c>
      <c r="P499" s="38">
        <f>SUM(P500:P501)</f>
        <v>0</v>
      </c>
      <c r="Q499" s="5" t="str">
        <f t="shared" si="195"/>
        <v/>
      </c>
    </row>
    <row r="500" spans="1:17">
      <c r="A500" s="26" t="s">
        <v>30</v>
      </c>
      <c r="B500" s="29" t="s">
        <v>18</v>
      </c>
      <c r="C500" s="43"/>
      <c r="D500" s="43"/>
      <c r="E500" s="28" t="str">
        <f t="shared" si="191"/>
        <v/>
      </c>
      <c r="F500" s="43"/>
      <c r="G500" s="43"/>
      <c r="H500" s="28" t="str">
        <f t="shared" si="192"/>
        <v/>
      </c>
      <c r="I500" s="43"/>
      <c r="J500" s="43"/>
      <c r="K500" s="28" t="str">
        <f t="shared" si="193"/>
        <v/>
      </c>
      <c r="L500" s="43"/>
      <c r="M500" s="43"/>
      <c r="N500" s="28" t="str">
        <f t="shared" si="194"/>
        <v/>
      </c>
      <c r="O500" s="43"/>
      <c r="P500" s="43"/>
      <c r="Q500" s="28" t="str">
        <f t="shared" si="195"/>
        <v/>
      </c>
    </row>
    <row r="501" spans="1:17">
      <c r="A501" s="26" t="s">
        <v>31</v>
      </c>
      <c r="B501" s="29" t="s">
        <v>19</v>
      </c>
      <c r="C501" s="43">
        <v>6</v>
      </c>
      <c r="D501" s="43">
        <v>17</v>
      </c>
      <c r="E501" s="28">
        <f t="shared" si="191"/>
        <v>1.8333333333333333</v>
      </c>
      <c r="F501" s="43">
        <v>28</v>
      </c>
      <c r="G501" s="43"/>
      <c r="H501" s="28">
        <f t="shared" si="192"/>
        <v>-1</v>
      </c>
      <c r="I501" s="43"/>
      <c r="J501" s="43"/>
      <c r="K501" s="28" t="str">
        <f t="shared" si="193"/>
        <v/>
      </c>
      <c r="L501" s="43"/>
      <c r="M501" s="43"/>
      <c r="N501" s="28" t="str">
        <f t="shared" si="194"/>
        <v/>
      </c>
      <c r="O501" s="43"/>
      <c r="P501" s="43"/>
      <c r="Q501" s="28" t="str">
        <f t="shared" si="195"/>
        <v/>
      </c>
    </row>
    <row r="502" spans="1:17">
      <c r="A502" s="26" t="s">
        <v>35</v>
      </c>
      <c r="B502" s="29" t="s">
        <v>11</v>
      </c>
      <c r="C502" s="43"/>
      <c r="D502" s="43"/>
      <c r="E502" s="28" t="str">
        <f t="shared" si="191"/>
        <v/>
      </c>
      <c r="F502" s="43"/>
      <c r="G502" s="43"/>
      <c r="H502" s="28" t="str">
        <f t="shared" si="192"/>
        <v/>
      </c>
      <c r="I502" s="43"/>
      <c r="J502" s="43"/>
      <c r="K502" s="28" t="str">
        <f t="shared" si="193"/>
        <v/>
      </c>
      <c r="L502" s="43"/>
      <c r="M502" s="43"/>
      <c r="N502" s="28" t="str">
        <f t="shared" si="194"/>
        <v/>
      </c>
      <c r="O502" s="43"/>
      <c r="P502" s="43"/>
      <c r="Q502" s="28" t="str">
        <f t="shared" si="195"/>
        <v/>
      </c>
    </row>
    <row r="503" spans="1:17">
      <c r="A503" s="26" t="s">
        <v>36</v>
      </c>
      <c r="B503" s="29" t="s">
        <v>12</v>
      </c>
      <c r="C503" s="43"/>
      <c r="D503" s="43"/>
      <c r="E503" s="28" t="str">
        <f t="shared" si="191"/>
        <v/>
      </c>
      <c r="F503" s="43"/>
      <c r="G503" s="43"/>
      <c r="H503" s="28" t="str">
        <f t="shared" si="192"/>
        <v/>
      </c>
      <c r="I503" s="43"/>
      <c r="J503" s="43"/>
      <c r="K503" s="28" t="str">
        <f t="shared" si="193"/>
        <v/>
      </c>
      <c r="L503" s="43"/>
      <c r="M503" s="43"/>
      <c r="N503" s="28" t="str">
        <f t="shared" si="194"/>
        <v/>
      </c>
      <c r="O503" s="43"/>
      <c r="P503" s="43"/>
      <c r="Q503" s="28" t="str">
        <f t="shared" si="195"/>
        <v/>
      </c>
    </row>
    <row r="504" spans="1:17">
      <c r="A504" s="26" t="s">
        <v>37</v>
      </c>
      <c r="B504" s="29" t="s">
        <v>13</v>
      </c>
      <c r="C504" s="43"/>
      <c r="D504" s="43"/>
      <c r="E504" s="28" t="str">
        <f t="shared" si="191"/>
        <v/>
      </c>
      <c r="F504" s="43"/>
      <c r="G504" s="43"/>
      <c r="H504" s="28" t="str">
        <f t="shared" si="192"/>
        <v/>
      </c>
      <c r="I504" s="43"/>
      <c r="J504" s="43"/>
      <c r="K504" s="28" t="str">
        <f t="shared" si="193"/>
        <v/>
      </c>
      <c r="L504" s="43"/>
      <c r="M504" s="43"/>
      <c r="N504" s="28" t="str">
        <f t="shared" si="194"/>
        <v/>
      </c>
      <c r="O504" s="43"/>
      <c r="P504" s="43"/>
      <c r="Q504" s="28" t="str">
        <f t="shared" si="195"/>
        <v/>
      </c>
    </row>
    <row r="505" spans="1:17" ht="24">
      <c r="A505" s="26" t="s">
        <v>38</v>
      </c>
      <c r="B505" s="29" t="s">
        <v>20</v>
      </c>
      <c r="C505" s="43"/>
      <c r="D505" s="43"/>
      <c r="E505" s="28" t="str">
        <f t="shared" si="191"/>
        <v/>
      </c>
      <c r="F505" s="43"/>
      <c r="G505" s="43"/>
      <c r="H505" s="28" t="str">
        <f t="shared" si="192"/>
        <v/>
      </c>
      <c r="I505" s="43"/>
      <c r="J505" s="43"/>
      <c r="K505" s="28" t="str">
        <f t="shared" si="193"/>
        <v/>
      </c>
      <c r="L505" s="43"/>
      <c r="M505" s="43"/>
      <c r="N505" s="28" t="str">
        <f t="shared" si="194"/>
        <v/>
      </c>
      <c r="O505" s="43"/>
      <c r="P505" s="43"/>
      <c r="Q505" s="28" t="str">
        <f t="shared" si="195"/>
        <v/>
      </c>
    </row>
    <row r="506" spans="1:17">
      <c r="A506" s="26" t="s">
        <v>39</v>
      </c>
      <c r="B506" s="29" t="s">
        <v>15</v>
      </c>
      <c r="C506" s="43"/>
      <c r="D506" s="43"/>
      <c r="E506" s="28" t="str">
        <f t="shared" si="191"/>
        <v/>
      </c>
      <c r="F506" s="43"/>
      <c r="G506" s="43"/>
      <c r="H506" s="28" t="str">
        <f t="shared" si="192"/>
        <v/>
      </c>
      <c r="I506" s="43"/>
      <c r="J506" s="43"/>
      <c r="K506" s="28" t="str">
        <f t="shared" si="193"/>
        <v/>
      </c>
      <c r="L506" s="43"/>
      <c r="M506" s="43"/>
      <c r="N506" s="28" t="str">
        <f t="shared" si="194"/>
        <v/>
      </c>
      <c r="O506" s="43"/>
      <c r="P506" s="43"/>
      <c r="Q506" s="28" t="str">
        <f t="shared" si="195"/>
        <v/>
      </c>
    </row>
    <row r="507" spans="1:17">
      <c r="A507" s="8" t="s">
        <v>41</v>
      </c>
      <c r="B507" s="10" t="s">
        <v>21</v>
      </c>
      <c r="C507" s="38">
        <f>SUM(C508:C511)</f>
        <v>211</v>
      </c>
      <c r="D507" s="38">
        <f>SUM(D508:D511)</f>
        <v>353</v>
      </c>
      <c r="E507" s="5">
        <f t="shared" si="191"/>
        <v>0.67298578199052128</v>
      </c>
      <c r="F507" s="38">
        <f>SUM(F508:F511)</f>
        <v>0</v>
      </c>
      <c r="G507" s="38">
        <f>SUM(G508:G511)</f>
        <v>0</v>
      </c>
      <c r="H507" s="5" t="str">
        <f t="shared" si="192"/>
        <v/>
      </c>
      <c r="I507" s="38">
        <f>SUM(I508:I511)</f>
        <v>0</v>
      </c>
      <c r="J507" s="38">
        <f>SUM(J508:J511)</f>
        <v>0</v>
      </c>
      <c r="K507" s="5" t="str">
        <f t="shared" si="193"/>
        <v/>
      </c>
      <c r="L507" s="38">
        <f>SUM(L508:L511)</f>
        <v>0</v>
      </c>
      <c r="M507" s="38">
        <f>SUM(M508:M511)</f>
        <v>0</v>
      </c>
      <c r="N507" s="5" t="str">
        <f t="shared" si="194"/>
        <v/>
      </c>
      <c r="O507" s="38">
        <f>SUM(O508:O511)</f>
        <v>0</v>
      </c>
      <c r="P507" s="38">
        <f>SUM(P508:P511)</f>
        <v>0</v>
      </c>
      <c r="Q507" s="5" t="str">
        <f t="shared" si="195"/>
        <v/>
      </c>
    </row>
    <row r="508" spans="1:17">
      <c r="A508" s="26" t="s">
        <v>40</v>
      </c>
      <c r="B508" s="29" t="s">
        <v>22</v>
      </c>
      <c r="C508" s="43">
        <v>72</v>
      </c>
      <c r="D508" s="43">
        <v>82</v>
      </c>
      <c r="E508" s="28">
        <f t="shared" si="191"/>
        <v>0.1388888888888889</v>
      </c>
      <c r="F508" s="43"/>
      <c r="G508" s="43"/>
      <c r="H508" s="28" t="str">
        <f t="shared" si="192"/>
        <v/>
      </c>
      <c r="I508" s="43"/>
      <c r="J508" s="43"/>
      <c r="K508" s="28" t="str">
        <f t="shared" si="193"/>
        <v/>
      </c>
      <c r="L508" s="43"/>
      <c r="M508" s="43"/>
      <c r="N508" s="28" t="str">
        <f t="shared" si="194"/>
        <v/>
      </c>
      <c r="O508" s="43"/>
      <c r="P508" s="43"/>
      <c r="Q508" s="28" t="str">
        <f t="shared" si="195"/>
        <v/>
      </c>
    </row>
    <row r="509" spans="1:17" ht="24">
      <c r="A509" s="26" t="s">
        <v>42</v>
      </c>
      <c r="B509" s="29" t="s">
        <v>23</v>
      </c>
      <c r="C509" s="43">
        <v>81</v>
      </c>
      <c r="D509" s="43">
        <v>82</v>
      </c>
      <c r="E509" s="28">
        <f t="shared" si="191"/>
        <v>1.2345679012345678E-2</v>
      </c>
      <c r="F509" s="43"/>
      <c r="G509" s="43"/>
      <c r="H509" s="28" t="str">
        <f t="shared" si="192"/>
        <v/>
      </c>
      <c r="I509" s="43"/>
      <c r="J509" s="43"/>
      <c r="K509" s="28" t="str">
        <f t="shared" si="193"/>
        <v/>
      </c>
      <c r="L509" s="43"/>
      <c r="M509" s="43"/>
      <c r="N509" s="28" t="str">
        <f t="shared" si="194"/>
        <v/>
      </c>
      <c r="O509" s="43"/>
      <c r="P509" s="43"/>
      <c r="Q509" s="28" t="str">
        <f t="shared" si="195"/>
        <v/>
      </c>
    </row>
    <row r="510" spans="1:17" ht="24">
      <c r="A510" s="26" t="s">
        <v>43</v>
      </c>
      <c r="B510" s="29" t="s">
        <v>24</v>
      </c>
      <c r="C510" s="43">
        <v>58</v>
      </c>
      <c r="D510" s="43">
        <v>189</v>
      </c>
      <c r="E510" s="28">
        <f t="shared" si="191"/>
        <v>2.2586206896551726</v>
      </c>
      <c r="F510" s="43"/>
      <c r="G510" s="43"/>
      <c r="H510" s="28" t="str">
        <f t="shared" si="192"/>
        <v/>
      </c>
      <c r="I510" s="43"/>
      <c r="J510" s="43"/>
      <c r="K510" s="28" t="str">
        <f t="shared" si="193"/>
        <v/>
      </c>
      <c r="L510" s="43"/>
      <c r="M510" s="43"/>
      <c r="N510" s="28" t="str">
        <f t="shared" si="194"/>
        <v/>
      </c>
      <c r="O510" s="43"/>
      <c r="P510" s="43"/>
      <c r="Q510" s="28" t="str">
        <f t="shared" si="195"/>
        <v/>
      </c>
    </row>
    <row r="511" spans="1:17">
      <c r="A511" s="26" t="s">
        <v>44</v>
      </c>
      <c r="B511" s="29" t="s">
        <v>15</v>
      </c>
      <c r="C511" s="43"/>
      <c r="D511" s="43"/>
      <c r="E511" s="28" t="str">
        <f t="shared" si="191"/>
        <v/>
      </c>
      <c r="F511" s="43"/>
      <c r="G511" s="43"/>
      <c r="H511" s="28" t="str">
        <f t="shared" si="192"/>
        <v/>
      </c>
      <c r="I511" s="43"/>
      <c r="J511" s="43"/>
      <c r="K511" s="28" t="str">
        <f t="shared" si="193"/>
        <v/>
      </c>
      <c r="L511" s="43"/>
      <c r="M511" s="43"/>
      <c r="N511" s="28" t="str">
        <f t="shared" si="194"/>
        <v/>
      </c>
      <c r="O511" s="43"/>
      <c r="P511" s="43"/>
      <c r="Q511" s="28" t="str">
        <f t="shared" si="195"/>
        <v/>
      </c>
    </row>
    <row r="512" spans="1:17" ht="24">
      <c r="A512" s="2" t="s">
        <v>49</v>
      </c>
      <c r="B512" s="13"/>
      <c r="C512" s="49"/>
      <c r="D512" s="49"/>
      <c r="E512" s="16"/>
      <c r="F512" s="49"/>
      <c r="G512" s="49"/>
      <c r="H512" s="16"/>
      <c r="I512" s="49"/>
      <c r="J512" s="49"/>
      <c r="K512" s="16"/>
      <c r="L512" s="49"/>
      <c r="M512" s="49"/>
      <c r="N512" s="16"/>
      <c r="O512" s="49"/>
      <c r="P512" s="49"/>
      <c r="Q512" s="16"/>
    </row>
    <row r="513" spans="1:17">
      <c r="A513" s="7">
        <v>1</v>
      </c>
      <c r="B513" s="10" t="s">
        <v>9</v>
      </c>
      <c r="C513" s="38">
        <f>SUM(C514:C519)</f>
        <v>1250</v>
      </c>
      <c r="D513" s="38">
        <f>SUM(D514:D519)</f>
        <v>1353</v>
      </c>
      <c r="E513" s="5">
        <f>IF(C513=0,"",(D513-C513)/C513)</f>
        <v>8.2400000000000001E-2</v>
      </c>
      <c r="F513" s="38">
        <f>SUM(F514:F519)</f>
        <v>1199</v>
      </c>
      <c r="G513" s="38">
        <f>SUM(G514:G519)</f>
        <v>976</v>
      </c>
      <c r="H513" s="5">
        <f>IF(F513=0,"",(G513-F513)/F513)</f>
        <v>-0.18598832360300249</v>
      </c>
      <c r="I513" s="38">
        <f>SUM(I514:I519)</f>
        <v>0</v>
      </c>
      <c r="J513" s="38">
        <f>SUM(J514:J519)</f>
        <v>0</v>
      </c>
      <c r="K513" s="5" t="str">
        <f>IF(I513=0,"",(J513-I513)/I513)</f>
        <v/>
      </c>
      <c r="L513" s="38">
        <f>SUM(L514:L519)</f>
        <v>0</v>
      </c>
      <c r="M513" s="38">
        <f>SUM(M514:M519)</f>
        <v>0</v>
      </c>
      <c r="N513" s="5" t="str">
        <f>IF(L513=0,"",(M513-L513)/L513)</f>
        <v/>
      </c>
      <c r="O513" s="38">
        <f>SUM(O514:O519)</f>
        <v>0</v>
      </c>
      <c r="P513" s="38">
        <f>SUM(P514:P519)</f>
        <v>0</v>
      </c>
      <c r="Q513" s="5" t="str">
        <f>IF(O513=0,"",(P513-O513)/O513)</f>
        <v/>
      </c>
    </row>
    <row r="514" spans="1:17">
      <c r="A514" s="1" t="s">
        <v>25</v>
      </c>
      <c r="B514" s="11" t="s">
        <v>10</v>
      </c>
      <c r="C514" s="39">
        <v>54</v>
      </c>
      <c r="D514" s="39">
        <v>16</v>
      </c>
      <c r="E514" s="5">
        <f t="shared" ref="E514:E533" si="196">IF(C514=0,"",(D514-C514)/C514)</f>
        <v>-0.70370370370370372</v>
      </c>
      <c r="F514" s="39">
        <v>24</v>
      </c>
      <c r="G514" s="39"/>
      <c r="H514" s="5">
        <f t="shared" ref="H514:H533" si="197">IF(F514=0,"",(G514-F514)/F514)</f>
        <v>-1</v>
      </c>
      <c r="I514" s="39"/>
      <c r="J514" s="39"/>
      <c r="K514" s="5" t="str">
        <f t="shared" ref="K514:K533" si="198">IF(I514=0,"",(J514-I514)/I514)</f>
        <v/>
      </c>
      <c r="L514" s="39"/>
      <c r="M514" s="39"/>
      <c r="N514" s="5" t="str">
        <f t="shared" ref="N514:N533" si="199">IF(L514=0,"",(M514-L514)/L514)</f>
        <v/>
      </c>
      <c r="O514" s="39"/>
      <c r="P514" s="39"/>
      <c r="Q514" s="5" t="str">
        <f t="shared" ref="Q514:Q533" si="200">IF(O514=0,"",(P514-O514)/O514)</f>
        <v/>
      </c>
    </row>
    <row r="515" spans="1:17">
      <c r="A515" s="1" t="s">
        <v>26</v>
      </c>
      <c r="B515" s="11" t="s">
        <v>11</v>
      </c>
      <c r="C515" s="39">
        <v>427</v>
      </c>
      <c r="D515" s="39">
        <v>426</v>
      </c>
      <c r="E515" s="5">
        <f t="shared" si="196"/>
        <v>-2.34192037470726E-3</v>
      </c>
      <c r="F515" s="39"/>
      <c r="G515" s="39"/>
      <c r="H515" s="5" t="str">
        <f t="shared" si="197"/>
        <v/>
      </c>
      <c r="I515" s="39"/>
      <c r="J515" s="39"/>
      <c r="K515" s="5" t="str">
        <f t="shared" si="198"/>
        <v/>
      </c>
      <c r="L515" s="39"/>
      <c r="M515" s="39"/>
      <c r="N515" s="5" t="str">
        <f t="shared" si="199"/>
        <v/>
      </c>
      <c r="O515" s="39"/>
      <c r="P515" s="39"/>
      <c r="Q515" s="5" t="str">
        <f t="shared" si="200"/>
        <v/>
      </c>
    </row>
    <row r="516" spans="1:17">
      <c r="A516" s="1" t="s">
        <v>27</v>
      </c>
      <c r="B516" s="11" t="s">
        <v>12</v>
      </c>
      <c r="C516" s="39">
        <v>322</v>
      </c>
      <c r="D516" s="39">
        <v>492</v>
      </c>
      <c r="E516" s="5">
        <f t="shared" si="196"/>
        <v>0.52795031055900621</v>
      </c>
      <c r="F516" s="39"/>
      <c r="G516" s="39"/>
      <c r="H516" s="5" t="str">
        <f t="shared" si="197"/>
        <v/>
      </c>
      <c r="I516" s="39"/>
      <c r="J516" s="39"/>
      <c r="K516" s="5" t="str">
        <f t="shared" si="198"/>
        <v/>
      </c>
      <c r="L516" s="39"/>
      <c r="M516" s="39"/>
      <c r="N516" s="5" t="str">
        <f t="shared" si="199"/>
        <v/>
      </c>
      <c r="O516" s="39"/>
      <c r="P516" s="39"/>
      <c r="Q516" s="5" t="str">
        <f t="shared" si="200"/>
        <v/>
      </c>
    </row>
    <row r="517" spans="1:17">
      <c r="A517" s="1" t="s">
        <v>28</v>
      </c>
      <c r="B517" s="11" t="s">
        <v>13</v>
      </c>
      <c r="C517" s="39"/>
      <c r="D517" s="39"/>
      <c r="E517" s="5" t="str">
        <f t="shared" si="196"/>
        <v/>
      </c>
      <c r="F517" s="39"/>
      <c r="G517" s="39"/>
      <c r="H517" s="5" t="str">
        <f t="shared" si="197"/>
        <v/>
      </c>
      <c r="I517" s="39"/>
      <c r="J517" s="39"/>
      <c r="K517" s="5" t="str">
        <f t="shared" si="198"/>
        <v/>
      </c>
      <c r="L517" s="39"/>
      <c r="M517" s="39"/>
      <c r="N517" s="5" t="str">
        <f t="shared" si="199"/>
        <v/>
      </c>
      <c r="O517" s="39"/>
      <c r="P517" s="39"/>
      <c r="Q517" s="5" t="str">
        <f t="shared" si="200"/>
        <v/>
      </c>
    </row>
    <row r="518" spans="1:17">
      <c r="A518" s="1" t="s">
        <v>32</v>
      </c>
      <c r="B518" s="11" t="s">
        <v>14</v>
      </c>
      <c r="C518" s="39">
        <v>208</v>
      </c>
      <c r="D518" s="39">
        <v>139</v>
      </c>
      <c r="E518" s="5">
        <f t="shared" si="196"/>
        <v>-0.33173076923076922</v>
      </c>
      <c r="F518" s="39">
        <v>1175</v>
      </c>
      <c r="G518" s="39">
        <v>976</v>
      </c>
      <c r="H518" s="5">
        <f t="shared" si="197"/>
        <v>-0.16936170212765958</v>
      </c>
      <c r="I518" s="39"/>
      <c r="J518" s="39"/>
      <c r="K518" s="5" t="str">
        <f t="shared" si="198"/>
        <v/>
      </c>
      <c r="L518" s="39"/>
      <c r="M518" s="39"/>
      <c r="N518" s="5" t="str">
        <f t="shared" si="199"/>
        <v/>
      </c>
      <c r="O518" s="39"/>
      <c r="P518" s="39"/>
      <c r="Q518" s="5" t="str">
        <f t="shared" si="200"/>
        <v/>
      </c>
    </row>
    <row r="519" spans="1:17">
      <c r="A519" s="1" t="s">
        <v>33</v>
      </c>
      <c r="B519" s="11" t="s">
        <v>15</v>
      </c>
      <c r="C519" s="39">
        <v>239</v>
      </c>
      <c r="D519" s="39">
        <v>280</v>
      </c>
      <c r="E519" s="5">
        <f t="shared" si="196"/>
        <v>0.17154811715481172</v>
      </c>
      <c r="F519" s="39"/>
      <c r="G519" s="39"/>
      <c r="H519" s="5" t="str">
        <f t="shared" si="197"/>
        <v/>
      </c>
      <c r="I519" s="39"/>
      <c r="J519" s="39"/>
      <c r="K519" s="5" t="str">
        <f t="shared" si="198"/>
        <v/>
      </c>
      <c r="L519" s="39"/>
      <c r="M519" s="39"/>
      <c r="N519" s="5" t="str">
        <f t="shared" si="199"/>
        <v/>
      </c>
      <c r="O519" s="39"/>
      <c r="P519" s="39"/>
      <c r="Q519" s="5" t="str">
        <f t="shared" si="200"/>
        <v/>
      </c>
    </row>
    <row r="520" spans="1:17">
      <c r="A520" s="8" t="s">
        <v>34</v>
      </c>
      <c r="B520" s="10" t="s">
        <v>16</v>
      </c>
      <c r="C520" s="38">
        <f>C521+SUM(C524:C528)</f>
        <v>1</v>
      </c>
      <c r="D520" s="38">
        <f>D521+SUM(D524:D528)</f>
        <v>12</v>
      </c>
      <c r="E520" s="5">
        <f t="shared" si="196"/>
        <v>11</v>
      </c>
      <c r="F520" s="38">
        <f>F521+SUM(F524:F528)</f>
        <v>24</v>
      </c>
      <c r="G520" s="38">
        <f>G521+SUM(G524:G528)</f>
        <v>25</v>
      </c>
      <c r="H520" s="5">
        <f t="shared" si="197"/>
        <v>4.1666666666666664E-2</v>
      </c>
      <c r="I520" s="38">
        <f>I521+SUM(I524:I528)</f>
        <v>0</v>
      </c>
      <c r="J520" s="38">
        <f>J521+SUM(J524:J528)</f>
        <v>0</v>
      </c>
      <c r="K520" s="5" t="str">
        <f t="shared" si="198"/>
        <v/>
      </c>
      <c r="L520" s="38">
        <f>L521+SUM(L524:L528)</f>
        <v>0</v>
      </c>
      <c r="M520" s="38">
        <f>M521+SUM(M524:M528)</f>
        <v>0</v>
      </c>
      <c r="N520" s="5" t="str">
        <f t="shared" si="199"/>
        <v/>
      </c>
      <c r="O520" s="38">
        <f>O521+SUM(O524:O528)</f>
        <v>0</v>
      </c>
      <c r="P520" s="38">
        <f>P521+SUM(P524:P528)</f>
        <v>0</v>
      </c>
      <c r="Q520" s="5" t="str">
        <f t="shared" si="200"/>
        <v/>
      </c>
    </row>
    <row r="521" spans="1:17" ht="24">
      <c r="A521" s="8" t="s">
        <v>29</v>
      </c>
      <c r="B521" s="10" t="s">
        <v>17</v>
      </c>
      <c r="C521" s="38">
        <f>SUM(C522:C523)</f>
        <v>0</v>
      </c>
      <c r="D521" s="38">
        <f>SUM(D522:D523)</f>
        <v>6</v>
      </c>
      <c r="E521" s="5" t="str">
        <f t="shared" si="196"/>
        <v/>
      </c>
      <c r="F521" s="38">
        <f>SUM(F522:F523)</f>
        <v>24</v>
      </c>
      <c r="G521" s="38">
        <f>SUM(G522:G523)</f>
        <v>25</v>
      </c>
      <c r="H521" s="5">
        <f t="shared" si="197"/>
        <v>4.1666666666666664E-2</v>
      </c>
      <c r="I521" s="38">
        <f>SUM(I522:I523)</f>
        <v>0</v>
      </c>
      <c r="J521" s="38">
        <f>SUM(J522:J523)</f>
        <v>0</v>
      </c>
      <c r="K521" s="5" t="str">
        <f t="shared" si="198"/>
        <v/>
      </c>
      <c r="L521" s="38">
        <f>SUM(L522:L523)</f>
        <v>0</v>
      </c>
      <c r="M521" s="38">
        <f>SUM(M522:M523)</f>
        <v>0</v>
      </c>
      <c r="N521" s="5" t="str">
        <f t="shared" si="199"/>
        <v/>
      </c>
      <c r="O521" s="38">
        <f>SUM(O522:O523)</f>
        <v>0</v>
      </c>
      <c r="P521" s="38">
        <f>SUM(P522:P523)</f>
        <v>0</v>
      </c>
      <c r="Q521" s="5" t="str">
        <f t="shared" si="200"/>
        <v/>
      </c>
    </row>
    <row r="522" spans="1:17">
      <c r="A522" s="1" t="s">
        <v>30</v>
      </c>
      <c r="B522" s="11" t="s">
        <v>18</v>
      </c>
      <c r="C522" s="39"/>
      <c r="D522" s="39">
        <v>6</v>
      </c>
      <c r="E522" s="5" t="str">
        <f t="shared" si="196"/>
        <v/>
      </c>
      <c r="F522" s="39"/>
      <c r="G522" s="39"/>
      <c r="H522" s="5" t="str">
        <f t="shared" si="197"/>
        <v/>
      </c>
      <c r="I522" s="39"/>
      <c r="J522" s="39"/>
      <c r="K522" s="5" t="str">
        <f t="shared" si="198"/>
        <v/>
      </c>
      <c r="L522" s="39"/>
      <c r="M522" s="39"/>
      <c r="N522" s="5" t="str">
        <f t="shared" si="199"/>
        <v/>
      </c>
      <c r="O522" s="39"/>
      <c r="P522" s="39"/>
      <c r="Q522" s="5" t="str">
        <f t="shared" si="200"/>
        <v/>
      </c>
    </row>
    <row r="523" spans="1:17">
      <c r="A523" s="1" t="s">
        <v>31</v>
      </c>
      <c r="B523" s="11" t="s">
        <v>19</v>
      </c>
      <c r="C523" s="39"/>
      <c r="D523" s="39"/>
      <c r="E523" s="5" t="str">
        <f t="shared" si="196"/>
        <v/>
      </c>
      <c r="F523" s="39">
        <v>24</v>
      </c>
      <c r="G523" s="39">
        <v>25</v>
      </c>
      <c r="H523" s="5">
        <f t="shared" si="197"/>
        <v>4.1666666666666664E-2</v>
      </c>
      <c r="I523" s="39"/>
      <c r="J523" s="39"/>
      <c r="K523" s="5" t="str">
        <f t="shared" si="198"/>
        <v/>
      </c>
      <c r="L523" s="39"/>
      <c r="M523" s="39"/>
      <c r="N523" s="5" t="str">
        <f t="shared" si="199"/>
        <v/>
      </c>
      <c r="O523" s="39"/>
      <c r="P523" s="39"/>
      <c r="Q523" s="5" t="str">
        <f t="shared" si="200"/>
        <v/>
      </c>
    </row>
    <row r="524" spans="1:17">
      <c r="A524" s="1" t="s">
        <v>35</v>
      </c>
      <c r="B524" s="11" t="s">
        <v>11</v>
      </c>
      <c r="C524" s="39"/>
      <c r="D524" s="39"/>
      <c r="E524" s="5" t="str">
        <f t="shared" si="196"/>
        <v/>
      </c>
      <c r="F524" s="39"/>
      <c r="G524" s="39"/>
      <c r="H524" s="5" t="str">
        <f t="shared" si="197"/>
        <v/>
      </c>
      <c r="I524" s="39"/>
      <c r="J524" s="39"/>
      <c r="K524" s="5" t="str">
        <f t="shared" si="198"/>
        <v/>
      </c>
      <c r="L524" s="39"/>
      <c r="M524" s="39"/>
      <c r="N524" s="5" t="str">
        <f t="shared" si="199"/>
        <v/>
      </c>
      <c r="O524" s="39"/>
      <c r="P524" s="39"/>
      <c r="Q524" s="5" t="str">
        <f t="shared" si="200"/>
        <v/>
      </c>
    </row>
    <row r="525" spans="1:17">
      <c r="A525" s="1" t="s">
        <v>36</v>
      </c>
      <c r="B525" s="11" t="s">
        <v>12</v>
      </c>
      <c r="C525" s="39">
        <v>1</v>
      </c>
      <c r="D525" s="39">
        <v>6</v>
      </c>
      <c r="E525" s="5">
        <f t="shared" si="196"/>
        <v>5</v>
      </c>
      <c r="F525" s="39"/>
      <c r="G525" s="39"/>
      <c r="H525" s="5" t="str">
        <f t="shared" si="197"/>
        <v/>
      </c>
      <c r="I525" s="39"/>
      <c r="J525" s="39"/>
      <c r="K525" s="5" t="str">
        <f t="shared" si="198"/>
        <v/>
      </c>
      <c r="L525" s="39"/>
      <c r="M525" s="39"/>
      <c r="N525" s="5" t="str">
        <f t="shared" si="199"/>
        <v/>
      </c>
      <c r="O525" s="39"/>
      <c r="P525" s="39"/>
      <c r="Q525" s="5" t="str">
        <f t="shared" si="200"/>
        <v/>
      </c>
    </row>
    <row r="526" spans="1:17">
      <c r="A526" s="1" t="s">
        <v>37</v>
      </c>
      <c r="B526" s="11" t="s">
        <v>13</v>
      </c>
      <c r="C526" s="39"/>
      <c r="D526" s="39"/>
      <c r="E526" s="5" t="str">
        <f t="shared" si="196"/>
        <v/>
      </c>
      <c r="F526" s="39"/>
      <c r="G526" s="39"/>
      <c r="H526" s="5" t="str">
        <f t="shared" si="197"/>
        <v/>
      </c>
      <c r="I526" s="39"/>
      <c r="J526" s="39"/>
      <c r="K526" s="5" t="str">
        <f t="shared" si="198"/>
        <v/>
      </c>
      <c r="L526" s="39"/>
      <c r="M526" s="39"/>
      <c r="N526" s="5" t="str">
        <f t="shared" si="199"/>
        <v/>
      </c>
      <c r="O526" s="39"/>
      <c r="P526" s="39"/>
      <c r="Q526" s="5" t="str">
        <f t="shared" si="200"/>
        <v/>
      </c>
    </row>
    <row r="527" spans="1:17" ht="24">
      <c r="A527" s="1" t="s">
        <v>38</v>
      </c>
      <c r="B527" s="11" t="s">
        <v>20</v>
      </c>
      <c r="C527" s="39"/>
      <c r="D527" s="39"/>
      <c r="E527" s="5" t="str">
        <f t="shared" si="196"/>
        <v/>
      </c>
      <c r="F527" s="39"/>
      <c r="G527" s="39"/>
      <c r="H527" s="5" t="str">
        <f t="shared" si="197"/>
        <v/>
      </c>
      <c r="I527" s="39"/>
      <c r="J527" s="39"/>
      <c r="K527" s="5" t="str">
        <f t="shared" si="198"/>
        <v/>
      </c>
      <c r="L527" s="39"/>
      <c r="M527" s="39"/>
      <c r="N527" s="5" t="str">
        <f t="shared" si="199"/>
        <v/>
      </c>
      <c r="O527" s="39"/>
      <c r="P527" s="39"/>
      <c r="Q527" s="5" t="str">
        <f t="shared" si="200"/>
        <v/>
      </c>
    </row>
    <row r="528" spans="1:17">
      <c r="A528" s="1" t="s">
        <v>39</v>
      </c>
      <c r="B528" s="11" t="s">
        <v>15</v>
      </c>
      <c r="C528" s="39"/>
      <c r="D528" s="39"/>
      <c r="E528" s="5" t="str">
        <f t="shared" si="196"/>
        <v/>
      </c>
      <c r="F528" s="39"/>
      <c r="G528" s="39"/>
      <c r="H528" s="5" t="str">
        <f t="shared" si="197"/>
        <v/>
      </c>
      <c r="I528" s="39"/>
      <c r="J528" s="39"/>
      <c r="K528" s="5" t="str">
        <f t="shared" si="198"/>
        <v/>
      </c>
      <c r="L528" s="39"/>
      <c r="M528" s="39"/>
      <c r="N528" s="5" t="str">
        <f t="shared" si="199"/>
        <v/>
      </c>
      <c r="O528" s="39"/>
      <c r="P528" s="39"/>
      <c r="Q528" s="5" t="str">
        <f t="shared" si="200"/>
        <v/>
      </c>
    </row>
    <row r="529" spans="1:17">
      <c r="A529" s="8" t="s">
        <v>41</v>
      </c>
      <c r="B529" s="10" t="s">
        <v>21</v>
      </c>
      <c r="C529" s="38">
        <f>SUM(C530:C533)</f>
        <v>748</v>
      </c>
      <c r="D529" s="38">
        <f>SUM(D530:D533)</f>
        <v>521</v>
      </c>
      <c r="E529" s="5">
        <f t="shared" si="196"/>
        <v>-0.303475935828877</v>
      </c>
      <c r="F529" s="38">
        <f>SUM(F530:F533)</f>
        <v>0</v>
      </c>
      <c r="G529" s="38">
        <f>SUM(G530:G533)</f>
        <v>0</v>
      </c>
      <c r="H529" s="5" t="str">
        <f t="shared" si="197"/>
        <v/>
      </c>
      <c r="I529" s="38">
        <f>SUM(I530:I533)</f>
        <v>0</v>
      </c>
      <c r="J529" s="38">
        <f>SUM(J530:J533)</f>
        <v>0</v>
      </c>
      <c r="K529" s="5" t="str">
        <f t="shared" si="198"/>
        <v/>
      </c>
      <c r="L529" s="38">
        <f>SUM(L530:L533)</f>
        <v>0</v>
      </c>
      <c r="M529" s="38">
        <f>SUM(M530:M533)</f>
        <v>0</v>
      </c>
      <c r="N529" s="5" t="str">
        <f t="shared" si="199"/>
        <v/>
      </c>
      <c r="O529" s="38">
        <f>SUM(O530:O533)</f>
        <v>0</v>
      </c>
      <c r="P529" s="38">
        <f>SUM(P530:P533)</f>
        <v>0</v>
      </c>
      <c r="Q529" s="5" t="str">
        <f t="shared" si="200"/>
        <v/>
      </c>
    </row>
    <row r="530" spans="1:17">
      <c r="A530" s="1" t="s">
        <v>40</v>
      </c>
      <c r="B530" s="11" t="s">
        <v>22</v>
      </c>
      <c r="C530" s="39">
        <v>427</v>
      </c>
      <c r="D530" s="39">
        <v>424</v>
      </c>
      <c r="E530" s="5">
        <f t="shared" si="196"/>
        <v>-7.0257611241217799E-3</v>
      </c>
      <c r="F530" s="39"/>
      <c r="G530" s="39"/>
      <c r="H530" s="5" t="str">
        <f t="shared" si="197"/>
        <v/>
      </c>
      <c r="I530" s="39"/>
      <c r="J530" s="39"/>
      <c r="K530" s="5" t="str">
        <f t="shared" si="198"/>
        <v/>
      </c>
      <c r="L530" s="39"/>
      <c r="M530" s="39"/>
      <c r="N530" s="5" t="str">
        <f t="shared" si="199"/>
        <v/>
      </c>
      <c r="O530" s="39"/>
      <c r="P530" s="39"/>
      <c r="Q530" s="5" t="str">
        <f t="shared" si="200"/>
        <v/>
      </c>
    </row>
    <row r="531" spans="1:17" ht="24">
      <c r="A531" s="1" t="s">
        <v>42</v>
      </c>
      <c r="B531" s="11" t="s">
        <v>23</v>
      </c>
      <c r="C531" s="39"/>
      <c r="D531" s="39"/>
      <c r="E531" s="5" t="str">
        <f t="shared" si="196"/>
        <v/>
      </c>
      <c r="F531" s="39"/>
      <c r="G531" s="39"/>
      <c r="H531" s="5" t="str">
        <f t="shared" si="197"/>
        <v/>
      </c>
      <c r="I531" s="39"/>
      <c r="J531" s="39"/>
      <c r="K531" s="5" t="str">
        <f t="shared" si="198"/>
        <v/>
      </c>
      <c r="L531" s="39"/>
      <c r="M531" s="39"/>
      <c r="N531" s="5" t="str">
        <f t="shared" si="199"/>
        <v/>
      </c>
      <c r="O531" s="39"/>
      <c r="P531" s="39"/>
      <c r="Q531" s="5" t="str">
        <f t="shared" si="200"/>
        <v/>
      </c>
    </row>
    <row r="532" spans="1:17" ht="24">
      <c r="A532" s="1" t="s">
        <v>43</v>
      </c>
      <c r="B532" s="11" t="s">
        <v>24</v>
      </c>
      <c r="C532" s="39">
        <v>321</v>
      </c>
      <c r="D532" s="39"/>
      <c r="E532" s="5">
        <f t="shared" si="196"/>
        <v>-1</v>
      </c>
      <c r="F532" s="39"/>
      <c r="G532" s="39"/>
      <c r="H532" s="5" t="str">
        <f t="shared" si="197"/>
        <v/>
      </c>
      <c r="I532" s="39"/>
      <c r="J532" s="39"/>
      <c r="K532" s="5" t="str">
        <f t="shared" si="198"/>
        <v/>
      </c>
      <c r="L532" s="39"/>
      <c r="M532" s="39"/>
      <c r="N532" s="5" t="str">
        <f t="shared" si="199"/>
        <v/>
      </c>
      <c r="O532" s="39"/>
      <c r="P532" s="39"/>
      <c r="Q532" s="5" t="str">
        <f t="shared" si="200"/>
        <v/>
      </c>
    </row>
    <row r="533" spans="1:17">
      <c r="A533" s="1" t="s">
        <v>44</v>
      </c>
      <c r="B533" s="11" t="s">
        <v>15</v>
      </c>
      <c r="C533" s="39"/>
      <c r="D533" s="39">
        <v>97</v>
      </c>
      <c r="E533" s="5" t="str">
        <f t="shared" si="196"/>
        <v/>
      </c>
      <c r="F533" s="39"/>
      <c r="G533" s="39"/>
      <c r="H533" s="5" t="str">
        <f t="shared" si="197"/>
        <v/>
      </c>
      <c r="I533" s="39"/>
      <c r="J533" s="39"/>
      <c r="K533" s="5" t="str">
        <f t="shared" si="198"/>
        <v/>
      </c>
      <c r="L533" s="39"/>
      <c r="M533" s="39"/>
      <c r="N533" s="5" t="str">
        <f t="shared" si="199"/>
        <v/>
      </c>
      <c r="O533" s="39"/>
      <c r="P533" s="39"/>
      <c r="Q533" s="5" t="str">
        <f t="shared" si="200"/>
        <v/>
      </c>
    </row>
  </sheetData>
  <mergeCells count="19">
    <mergeCell ref="F3:F4"/>
    <mergeCell ref="H3:H4"/>
    <mergeCell ref="I3:I4"/>
    <mergeCell ref="K3:K4"/>
    <mergeCell ref="A6:Q6"/>
    <mergeCell ref="L3:L4"/>
    <mergeCell ref="N3:N4"/>
    <mergeCell ref="O3:O4"/>
    <mergeCell ref="A1:A4"/>
    <mergeCell ref="B1:B4"/>
    <mergeCell ref="C1:Q1"/>
    <mergeCell ref="C2:E2"/>
    <mergeCell ref="F2:H2"/>
    <mergeCell ref="I2:K2"/>
    <mergeCell ref="L2:N2"/>
    <mergeCell ref="O2:Q2"/>
    <mergeCell ref="Q3:Q4"/>
    <mergeCell ref="C3:C4"/>
    <mergeCell ref="E3:E4"/>
  </mergeCells>
  <pageMargins left="0" right="0" top="0.74803149606299213" bottom="0.74803149606299213" header="0.31496062992125984" footer="0.31496062992125984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8" sqref="C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KsenofontovaNA</cp:lastModifiedBy>
  <cp:lastPrinted>2016-03-22T12:19:39Z</cp:lastPrinted>
  <dcterms:created xsi:type="dcterms:W3CDTF">2016-03-11T11:05:52Z</dcterms:created>
  <dcterms:modified xsi:type="dcterms:W3CDTF">2017-03-30T04:38:46Z</dcterms:modified>
</cp:coreProperties>
</file>