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.2.1" sheetId="7" r:id="rId1"/>
  </sheets>
  <calcPr calcId="145621"/>
</workbook>
</file>

<file path=xl/calcChain.xml><?xml version="1.0" encoding="utf-8"?>
<calcChain xmlns="http://schemas.openxmlformats.org/spreadsheetml/2006/main">
  <c r="D120" i="7" l="1"/>
  <c r="V210" i="7" l="1"/>
  <c r="U210" i="7"/>
  <c r="T210" i="7"/>
  <c r="S210" i="7"/>
  <c r="R210" i="7"/>
  <c r="Q210" i="7"/>
  <c r="P210" i="7"/>
  <c r="O210" i="7"/>
  <c r="N210" i="7"/>
  <c r="M210" i="7"/>
  <c r="L210" i="7"/>
  <c r="K210" i="7"/>
  <c r="J210" i="7"/>
  <c r="I207" i="7"/>
  <c r="H207" i="7"/>
  <c r="G207" i="7"/>
  <c r="F207" i="7"/>
  <c r="E207" i="7"/>
  <c r="D207" i="7"/>
  <c r="C207" i="7"/>
  <c r="I199" i="7"/>
  <c r="H199" i="7"/>
  <c r="G199" i="7"/>
  <c r="F199" i="7"/>
  <c r="E199" i="7"/>
  <c r="D199" i="7"/>
  <c r="C199" i="7"/>
  <c r="I187" i="7"/>
  <c r="H187" i="7"/>
  <c r="G187" i="7"/>
  <c r="F187" i="7"/>
  <c r="E187" i="7"/>
  <c r="D187" i="7"/>
  <c r="C187" i="7"/>
  <c r="I174" i="7"/>
  <c r="H174" i="7"/>
  <c r="G174" i="7"/>
  <c r="F174" i="7"/>
  <c r="E174" i="7"/>
  <c r="D174" i="7"/>
  <c r="C174" i="7"/>
  <c r="I167" i="7"/>
  <c r="H167" i="7"/>
  <c r="G167" i="7"/>
  <c r="F167" i="7"/>
  <c r="E167" i="7"/>
  <c r="D167" i="7"/>
  <c r="C167" i="7"/>
  <c r="I160" i="7"/>
  <c r="H160" i="7"/>
  <c r="G160" i="7"/>
  <c r="F160" i="7"/>
  <c r="E160" i="7"/>
  <c r="D160" i="7"/>
  <c r="C160" i="7"/>
  <c r="I154" i="7"/>
  <c r="H154" i="7"/>
  <c r="G154" i="7"/>
  <c r="F154" i="7"/>
  <c r="E154" i="7"/>
  <c r="D154" i="7"/>
  <c r="C154" i="7"/>
  <c r="I144" i="7"/>
  <c r="H144" i="7"/>
  <c r="G144" i="7"/>
  <c r="F144" i="7"/>
  <c r="E144" i="7"/>
  <c r="D144" i="7"/>
  <c r="C144" i="7"/>
  <c r="I135" i="7"/>
  <c r="H135" i="7"/>
  <c r="G135" i="7"/>
  <c r="F135" i="7"/>
  <c r="E135" i="7"/>
  <c r="D135" i="7"/>
  <c r="C135" i="7"/>
  <c r="I127" i="7"/>
  <c r="H127" i="7"/>
  <c r="G127" i="7"/>
  <c r="F127" i="7"/>
  <c r="E127" i="7"/>
  <c r="D127" i="7"/>
  <c r="C127" i="7"/>
  <c r="I121" i="7"/>
  <c r="H121" i="7"/>
  <c r="G121" i="7"/>
  <c r="F121" i="7"/>
  <c r="E121" i="7"/>
  <c r="D121" i="7"/>
  <c r="C121" i="7"/>
  <c r="I114" i="7"/>
  <c r="H114" i="7"/>
  <c r="G114" i="7"/>
  <c r="F114" i="7"/>
  <c r="E114" i="7"/>
  <c r="D114" i="7"/>
  <c r="C114" i="7"/>
  <c r="I104" i="7"/>
  <c r="H104" i="7"/>
  <c r="G104" i="7"/>
  <c r="F104" i="7"/>
  <c r="E104" i="7"/>
  <c r="D104" i="7"/>
  <c r="C104" i="7"/>
  <c r="I94" i="7"/>
  <c r="H94" i="7"/>
  <c r="G94" i="7"/>
  <c r="F94" i="7"/>
  <c r="E94" i="7"/>
  <c r="D94" i="7"/>
  <c r="C94" i="7"/>
  <c r="I87" i="7"/>
  <c r="H87" i="7"/>
  <c r="G87" i="7"/>
  <c r="F87" i="7"/>
  <c r="E87" i="7"/>
  <c r="D87" i="7"/>
  <c r="C87" i="7"/>
  <c r="I78" i="7"/>
  <c r="H78" i="7"/>
  <c r="G78" i="7"/>
  <c r="F78" i="7"/>
  <c r="E78" i="7"/>
  <c r="D78" i="7"/>
  <c r="C78" i="7"/>
  <c r="I69" i="7"/>
  <c r="H69" i="7"/>
  <c r="G69" i="7"/>
  <c r="F69" i="7"/>
  <c r="E69" i="7"/>
  <c r="D69" i="7"/>
  <c r="C69" i="7"/>
  <c r="I58" i="7"/>
  <c r="H58" i="7"/>
  <c r="G58" i="7"/>
  <c r="F58" i="7"/>
  <c r="E58" i="7"/>
  <c r="D58" i="7"/>
  <c r="C58" i="7"/>
  <c r="I48" i="7"/>
  <c r="H48" i="7"/>
  <c r="G48" i="7"/>
  <c r="F48" i="7"/>
  <c r="E48" i="7"/>
  <c r="D48" i="7"/>
  <c r="C48" i="7"/>
  <c r="I40" i="7"/>
  <c r="H40" i="7"/>
  <c r="G40" i="7"/>
  <c r="F40" i="7"/>
  <c r="E40" i="7"/>
  <c r="D40" i="7"/>
  <c r="C40" i="7"/>
  <c r="I31" i="7"/>
  <c r="H31" i="7"/>
  <c r="G31" i="7"/>
  <c r="F31" i="7"/>
  <c r="E31" i="7"/>
  <c r="D31" i="7"/>
  <c r="C31" i="7"/>
  <c r="I21" i="7"/>
  <c r="H21" i="7"/>
  <c r="G21" i="7"/>
  <c r="F21" i="7"/>
  <c r="E21" i="7"/>
  <c r="D21" i="7"/>
  <c r="C21" i="7"/>
  <c r="I12" i="7"/>
  <c r="H12" i="7"/>
  <c r="G12" i="7"/>
  <c r="F12" i="7"/>
  <c r="E12" i="7"/>
  <c r="D12" i="7"/>
  <c r="C12" i="7"/>
  <c r="G213" i="7" l="1"/>
  <c r="F213" i="7"/>
  <c r="C213" i="7"/>
  <c r="E213" i="7"/>
  <c r="I213" i="7"/>
  <c r="D213" i="7"/>
  <c r="H213" i="7"/>
  <c r="C210" i="7"/>
  <c r="G210" i="7"/>
  <c r="F210" i="7"/>
  <c r="E210" i="7"/>
  <c r="I210" i="7"/>
  <c r="D210" i="7"/>
  <c r="H210" i="7"/>
</calcChain>
</file>

<file path=xl/comments1.xml><?xml version="1.0" encoding="utf-8"?>
<comments xmlns="http://schemas.openxmlformats.org/spreadsheetml/2006/main">
  <authors>
    <author>Автор</author>
  </authors>
  <commentList>
    <comment ref="Q112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Перенесли с сентября</t>
        </r>
      </text>
    </comment>
    <comment ref="Q113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Разделили с августа на июль август</t>
        </r>
      </text>
    </comment>
    <comment ref="N1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Перенос сроков ВЛ-0,4 кВ на 2 месяца раньше</t>
        </r>
      </text>
    </comment>
    <comment ref="P172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Перенос сроков на июнь с мая</t>
        </r>
      </text>
    </comment>
  </commentList>
</comments>
</file>

<file path=xl/sharedStrings.xml><?xml version="1.0" encoding="utf-8"?>
<sst xmlns="http://schemas.openxmlformats.org/spreadsheetml/2006/main" count="550" uniqueCount="262">
  <si>
    <t>№ п/п</t>
  </si>
  <si>
    <t>СЭП</t>
  </si>
  <si>
    <t>Балаковские ГЭС</t>
  </si>
  <si>
    <t>Балашовские ГЭС</t>
  </si>
  <si>
    <t>Дергачевские ГЭС</t>
  </si>
  <si>
    <t>Калининские ГЭС</t>
  </si>
  <si>
    <t>Красноармейские ГЭС</t>
  </si>
  <si>
    <t>Краснокутские ГЭС</t>
  </si>
  <si>
    <t>Марксовские ГЭС</t>
  </si>
  <si>
    <t>Мокроусские ГЭС</t>
  </si>
  <si>
    <t>Озинские ГЭС</t>
  </si>
  <si>
    <t>Петровские ГЭС</t>
  </si>
  <si>
    <t>Питерские ГЭС</t>
  </si>
  <si>
    <t>Пугачевские ГЭС</t>
  </si>
  <si>
    <t>Ровенские ГЭС</t>
  </si>
  <si>
    <t>Ртищевские ГЭС</t>
  </si>
  <si>
    <t>Степновские ГЭС</t>
  </si>
  <si>
    <t>Хвалынские ГЭС</t>
  </si>
  <si>
    <t>Энгельсские ГЭС</t>
  </si>
  <si>
    <t>Наименование работ</t>
  </si>
  <si>
    <t>Стойки ж/б,шт.</t>
  </si>
  <si>
    <t>СИП, магист./отв. км</t>
  </si>
  <si>
    <t>Провод АС, А, км</t>
  </si>
  <si>
    <t>КЛ,          км</t>
  </si>
  <si>
    <t>КСО, шт.</t>
  </si>
  <si>
    <t>ЩО-70, шт.</t>
  </si>
  <si>
    <t>Срок исполнения</t>
  </si>
  <si>
    <t>1.1</t>
  </si>
  <si>
    <t>Июль</t>
  </si>
  <si>
    <t>1.2</t>
  </si>
  <si>
    <t>Май-Июнь</t>
  </si>
  <si>
    <t>1.3</t>
  </si>
  <si>
    <t>Апрель</t>
  </si>
  <si>
    <t>1.4</t>
  </si>
  <si>
    <t>Март</t>
  </si>
  <si>
    <t>Итого по филиалу "Аркадакские ГЭС"</t>
  </si>
  <si>
    <t>Аткарские ГЭС</t>
  </si>
  <si>
    <t>Июнь</t>
  </si>
  <si>
    <t>Май</t>
  </si>
  <si>
    <t>Август</t>
  </si>
  <si>
    <t>Итого по филиалу "Аткарские ГЭС"</t>
  </si>
  <si>
    <t>Апрель-Июнь</t>
  </si>
  <si>
    <t>Апрель-Май</t>
  </si>
  <si>
    <t>Февраль-Март</t>
  </si>
  <si>
    <t>Июль-Август</t>
  </si>
  <si>
    <t>Итого по филиалу "Балаковские ГЭС"</t>
  </si>
  <si>
    <t>Итого по филиалу "Балашовские ГЭС"</t>
  </si>
  <si>
    <t>Итого по филиалу "Вольские ГЭС"</t>
  </si>
  <si>
    <t>Июнь-Июль</t>
  </si>
  <si>
    <t>Итого по филиалу "Дергачевские ГЭС"</t>
  </si>
  <si>
    <t>Ершовские ГЭС</t>
  </si>
  <si>
    <t>Итого по филиалу "Ершовские ГЭС"</t>
  </si>
  <si>
    <t>Итого по филиалу "Калининские ГЭС"</t>
  </si>
  <si>
    <t>Итого по филиалу "Красноармейские ГЭС"</t>
  </si>
  <si>
    <t>Итого по филиалу "Краснокутские ГЭС"</t>
  </si>
  <si>
    <t>Итого по филиалу "Марксовские ГЭС"</t>
  </si>
  <si>
    <t>Итого по филиалу "Мокроусские ГЭС"</t>
  </si>
  <si>
    <t>Итого по филиалу "Новоузенские ГЭС"</t>
  </si>
  <si>
    <t>Итого по филиалу "Озинские ГЭС"</t>
  </si>
  <si>
    <t>Итого по филиалу "Петровские ГЭС"</t>
  </si>
  <si>
    <t>Итого по филиалу "Питерские ГЭС"</t>
  </si>
  <si>
    <t>Итого по филиалу "Пугачевские ГЭС"</t>
  </si>
  <si>
    <t>Итого по филиалу "Ровенские ГЭС"</t>
  </si>
  <si>
    <t>Итого по филиалу "Ртищевские ГЭС"</t>
  </si>
  <si>
    <t>Итого по филиалу "Степновские ГЭС"</t>
  </si>
  <si>
    <t>Итого по филиалу "Хвалынские ГЭС"</t>
  </si>
  <si>
    <t>Итого по филиалу "СЭП"</t>
  </si>
  <si>
    <t>Итого по филиалу "Энгельсские ГЭС"</t>
  </si>
  <si>
    <t>Стойки ж/б, шт.</t>
  </si>
  <si>
    <t>Провод АС, А, м</t>
  </si>
  <si>
    <t>КЛ,
 м</t>
  </si>
  <si>
    <t>Итого 
на 2016 г.</t>
  </si>
  <si>
    <t>Январь</t>
  </si>
  <si>
    <t>Февраль</t>
  </si>
  <si>
    <t>Сентябрь</t>
  </si>
  <si>
    <t>Октябрь</t>
  </si>
  <si>
    <t>Ноябрь</t>
  </si>
  <si>
    <t>Декабрь</t>
  </si>
  <si>
    <t>Итого по ОАО "Облкоммунэнерго"</t>
  </si>
  <si>
    <t>Январь-Сентябрь</t>
  </si>
  <si>
    <t>Вольские ГЭС</t>
  </si>
  <si>
    <t>Аркадакские ГЭС</t>
  </si>
  <si>
    <t>Новоузенские ГЭС</t>
  </si>
  <si>
    <t>Планируемые мероприятия, направленные на повышение качества оказания услуг по передаче электроэнергии в 2017г.</t>
  </si>
  <si>
    <t>Итого по АО "Облкоммунэнерго"</t>
  </si>
  <si>
    <t>ВЛ-10 кВ Ф-1003 замена деревянных опор на ж/б, перетяжка провода.</t>
  </si>
  <si>
    <t>ВЛ-0,4 кВ ТП-310 ф-2 замена деревянных опор на ж/б, замена провода на СИП</t>
  </si>
  <si>
    <t>ВЛ-0,4 кВ ТП-305 ф-3 замена деревянных опор на ж/б, замена провода на СИП</t>
  </si>
  <si>
    <t>ТП-113 РУ-0,4 кВ замена силового оборудования</t>
  </si>
  <si>
    <t>2.1</t>
  </si>
  <si>
    <t>ВЛ-0,4 кВ ТП-3 ф-2 замена опор, замена провода на СИП</t>
  </si>
  <si>
    <t>2.2</t>
  </si>
  <si>
    <t>ВЛ-0,4 кВ ТП-6 ф-3 замена опор, замена провода на СИП</t>
  </si>
  <si>
    <t>2.3</t>
  </si>
  <si>
    <t>ВЛ-0,4 кВ ТП-45 ф-1 замена опор, замена провода на СИП</t>
  </si>
  <si>
    <t>2.4</t>
  </si>
  <si>
    <t>ТП-117 РУ-10 кВ замена силового оборудования</t>
  </si>
  <si>
    <t>3.1</t>
  </si>
  <si>
    <t>ВЛ-0,4 кВ КТП-7 ф-1, 2, 3 замена опор, замена провода на СИП</t>
  </si>
  <si>
    <t>3.2</t>
  </si>
  <si>
    <t>ВЛ-0,4 кВ КТП-13 ф-1 замена опор, замена провода на СИП</t>
  </si>
  <si>
    <t>3.3</t>
  </si>
  <si>
    <t>КЛ-0,4 кВ ТП-8-3 замена силового кабеля</t>
  </si>
  <si>
    <t>3.4</t>
  </si>
  <si>
    <t>ТП-49 РУ-0,4 кВ замена силового оборудования</t>
  </si>
  <si>
    <t>3.5</t>
  </si>
  <si>
    <t>ТП-55 РУ-0,4 кВ замена силового оборудования</t>
  </si>
  <si>
    <t>4.1</t>
  </si>
  <si>
    <t>ВЛ-10 кВ Ф-10.07 ПС "Балашов Город" 110/10 кВ замена опор,арматуры опор</t>
  </si>
  <si>
    <t>4.2</t>
  </si>
  <si>
    <t>ВЛ-0,4  кВ ТП  №3-803 "Пединститут" замена опор, замена провода на СИП</t>
  </si>
  <si>
    <t>4.3</t>
  </si>
  <si>
    <t>ВЛ-0,4  кВ ТП  №3-804 "КБО" замена провода на СИП</t>
  </si>
  <si>
    <t>4.4</t>
  </si>
  <si>
    <t>ВЛ-0,4  кВ ТП  №8.11 "Кирпичн з-д"замена опор, замена провода на СИП</t>
  </si>
  <si>
    <t>5.1</t>
  </si>
  <si>
    <t>КЛ-0,4 кВ ТП-9 замена силового кабеля</t>
  </si>
  <si>
    <t>5.2</t>
  </si>
  <si>
    <t>ТП-146 замена силового оборудования РУ-10/0,4 кВ</t>
  </si>
  <si>
    <t>5.3</t>
  </si>
  <si>
    <t>ТП-147 замена силового оборудования РУ-10/0,4 кВ</t>
  </si>
  <si>
    <t>6.1</t>
  </si>
  <si>
    <t>ВЛ-0,4 кВ ф-1 ТП-36 замена опор, замена провода на СИП</t>
  </si>
  <si>
    <t>6.2</t>
  </si>
  <si>
    <t>ВЛ-0,4 кВ ф-2 ТП-36 замена опор, замена провода на СИП</t>
  </si>
  <si>
    <t>6.3</t>
  </si>
  <si>
    <t>ВЛ-0,4 кВ ф-3 ТП-36 замена опор, замена провода на СИП</t>
  </si>
  <si>
    <t>6.4</t>
  </si>
  <si>
    <t>ВЛ-0,4 кВ ф-4 ТП-36 замена опор, замена провода на СИП</t>
  </si>
  <si>
    <t>6.5</t>
  </si>
  <si>
    <t xml:space="preserve">ВЛ-0,4 кВ ТП-264 замена провода на СИП </t>
  </si>
  <si>
    <t>7.1</t>
  </si>
  <si>
    <t>ВЛ-0.4 кВ ТП-21 ф-1, ф-2, ф-3 замена опор, арматуры опор, перетяжка провода</t>
  </si>
  <si>
    <t>7.2</t>
  </si>
  <si>
    <t>ВЛ-0.4 кВ ТП-53 ф-1, ф-2 замена опор, арматуры опор, перетяжка провода</t>
  </si>
  <si>
    <t>7.3</t>
  </si>
  <si>
    <t>ВЛ-0.4 кВ ТП-20 ф-1 замена опор, арматуры опор, перетяжка провода</t>
  </si>
  <si>
    <t>7.4</t>
  </si>
  <si>
    <t>ВЛ-0.4 кВ ТП-115 ф-1 замена опор, арматуры опор, перетяжка провода</t>
  </si>
  <si>
    <t>7.5</t>
  </si>
  <si>
    <t>ВЛ-0.4 кВ ТП-6 ф-1, ф-2 замена опор, арматуры опор, перетяжка провода</t>
  </si>
  <si>
    <t>7.6</t>
  </si>
  <si>
    <t>ВЛ-0.4 кВ ТП-74 ф-1, ф-2 замена опор, арматуры опор, перетяжка провода</t>
  </si>
  <si>
    <t>8.1</t>
  </si>
  <si>
    <t>ВЛ-10 кВ Ф№10-28 от РП-1  замена опор, арматуры опор, перетяжка провода.</t>
  </si>
  <si>
    <t>8.2</t>
  </si>
  <si>
    <t>ВЛ-10 кВ Ф№10-30 от РП-1  замена опор, арматуры опор, перетяжка провода.</t>
  </si>
  <si>
    <t>8.3</t>
  </si>
  <si>
    <t>ВЛ-0,4 кВ ф-2 от ЗТП-63 замена опор, замена провода на СИП</t>
  </si>
  <si>
    <t>8.4</t>
  </si>
  <si>
    <t>ВЛ-0,4 кВ ф-1 от ЗТП-63 замена опор, замена провода на СИП</t>
  </si>
  <si>
    <t>Март-Апрель</t>
  </si>
  <si>
    <t>9.1</t>
  </si>
  <si>
    <t>ВЛ-10 кВ Ф-27 Замена опор, арматуры опор, перетяжка провода, установка РЛНД-10.</t>
  </si>
  <si>
    <t>9.2</t>
  </si>
  <si>
    <t>ВЛ-10 кВ Ф-21 Замена опор, арматуры опор, перетяжка провода.</t>
  </si>
  <si>
    <t>9.3</t>
  </si>
  <si>
    <t>ВЛ-0,4 кВ от ТП-16 Замена опор, замена провода на СИП</t>
  </si>
  <si>
    <t>9.4</t>
  </si>
  <si>
    <t>ВЛ-0,4 кВ от ТП-1 Замена опор, замена провода на СИП</t>
  </si>
  <si>
    <t>Агуст</t>
  </si>
  <si>
    <t xml:space="preserve">Июнь-Июль </t>
  </si>
  <si>
    <t>10.1</t>
  </si>
  <si>
    <t>ВЛ-0,4 кВ ЗТП-32 ф-3 замена опор, замена провода на СИП</t>
  </si>
  <si>
    <t>10.2</t>
  </si>
  <si>
    <t>ВЛ-0,4 кВ КТП-110 ф-1 замена опор, замена провода на СИП</t>
  </si>
  <si>
    <t>11.1</t>
  </si>
  <si>
    <t>ВЛ-0,4 кВ ЗТП-90 ф-2 уч-ок с.Подлесное,замена провода на СИП по существующим опорам, деление линии на 2 рубильника.</t>
  </si>
  <si>
    <t>11.2</t>
  </si>
  <si>
    <t xml:space="preserve">ВЛ-0,4 кВ КТП-35 ф-1 замена опор, замена провода на СИП </t>
  </si>
  <si>
    <t>11.3</t>
  </si>
  <si>
    <t>ВЛ-0,4 кВ ЗТП-86 ф-3 замена опор, замена провода на СИП</t>
  </si>
  <si>
    <t>11.4</t>
  </si>
  <si>
    <t xml:space="preserve">ВЛ-0,4 кВ ЗТП-70 ф-6 замена опор, замена провода на СИП </t>
  </si>
  <si>
    <t>11.5</t>
  </si>
  <si>
    <t xml:space="preserve">ВЛ-0,4 кВ ЗТП-14 ф-3 замена опор, замена провода на СИП </t>
  </si>
  <si>
    <t>12.1</t>
  </si>
  <si>
    <t xml:space="preserve">ВЛ-0,4 кВ ЗТП-7 ф-1 замена провода на СИП        </t>
  </si>
  <si>
    <t>12.2</t>
  </si>
  <si>
    <t xml:space="preserve">ВЛ-0,4 кВ ЗТП-7 ф-3 замена провода на СИП        </t>
  </si>
  <si>
    <t>12.3</t>
  </si>
  <si>
    <t xml:space="preserve">ВЛ-0,4 кВ КТП-55 ф-2 замена провода на СИП  </t>
  </si>
  <si>
    <t>12.4</t>
  </si>
  <si>
    <t xml:space="preserve">ВЛ-0,4 кВ КТП-48 ф-1 замена опор, замена провода на СИП  </t>
  </si>
  <si>
    <t>12.5</t>
  </si>
  <si>
    <t xml:space="preserve">ВЛ-0,4 кВ КТП-54 ф-4 замена провода на СИП </t>
  </si>
  <si>
    <t>13.1</t>
  </si>
  <si>
    <t>ВЛ-10 кВ Ф-1013 замена опор, арматуры опор,  замена провода</t>
  </si>
  <si>
    <t>13.2</t>
  </si>
  <si>
    <t>ВЛ-0,4 кВ ГКТП-50 замена опор, замена провода на СИП, разделение на 2 фидера</t>
  </si>
  <si>
    <t>14.1</t>
  </si>
  <si>
    <t>ВЛ-04 от КТП-3 ф-4 замена опор, замена провода на СИП</t>
  </si>
  <si>
    <t>15.1</t>
  </si>
  <si>
    <t>ВЛ-10 кВ Ф-"Центр" замена опор, арматуры опор,перетяжка провода.</t>
  </si>
  <si>
    <t>15.2</t>
  </si>
  <si>
    <t>ВЛ-0,4 кВ ТП-20 ф-"ул.Белинского" совместной подвеской по  опорам ВЛ-10 кВ Ф-"Центр" замена повода на СИП</t>
  </si>
  <si>
    <t>15.3</t>
  </si>
  <si>
    <t>ВЛ-0,4кВ зона ТП-32 ф-"Насосная" замена опор, замена провода на СИП</t>
  </si>
  <si>
    <t>16.1</t>
  </si>
  <si>
    <t>ВЛ-0,4 кВ ЗТП- 274  замена  опор, замена провода на СИП</t>
  </si>
  <si>
    <t>16.2</t>
  </si>
  <si>
    <t>ВЛ-0,4 кВ КТП- 283 замена  опор, замена провода на СИП</t>
  </si>
  <si>
    <t>16.3</t>
  </si>
  <si>
    <t xml:space="preserve">ВЛ-0,4 кВ КТП- 276 замена  опор, замена провода на СИП, разделение на 2 рубильника </t>
  </si>
  <si>
    <t>16.4</t>
  </si>
  <si>
    <t>ВЛ-0,4 кВ КТП- 185 замена  опор, замена провода на СИП</t>
  </si>
  <si>
    <t>17.1</t>
  </si>
  <si>
    <t>ВЛ-0,4кВ КТП-59 ф-1 "Нефтебаза"  замена  опор,замена провода на СИП</t>
  </si>
  <si>
    <t>17.2</t>
  </si>
  <si>
    <t>ВЛ-0,4кВ КТП-4 ф-4 "Коттеджи" замена  опор,  замена провода на СИП</t>
  </si>
  <si>
    <t>17.3</t>
  </si>
  <si>
    <t>ВЛ-0,4кВ КТП-10 ф-2 "Магазин" замена опор, замена провода на СИП</t>
  </si>
  <si>
    <t>17.4</t>
  </si>
  <si>
    <t>ВЛ-0,4кВ КТП-77 ф-1 "Вокзальная"замена опор, замена провода на СИП</t>
  </si>
  <si>
    <t>17.5</t>
  </si>
  <si>
    <t>ВЛ-0,4кВ КТП-11ф-1 "Пушкинская" замена опор, замена провода на СИП</t>
  </si>
  <si>
    <t>18.1</t>
  </si>
  <si>
    <t>ВЛ-0,4кВ ТП-116 ф-1 замена провода на СИП</t>
  </si>
  <si>
    <t>19.1</t>
  </si>
  <si>
    <t xml:space="preserve">ВЛ-0,4 кВ от ТП-32 (ул. М.Горького)- замена опор, провода на СИП </t>
  </si>
  <si>
    <t>19.2</t>
  </si>
  <si>
    <t xml:space="preserve">ВЛ-0,4 кВ от ТП-64 (ул. Островского и ул. Вишневая)- замена опор, провода на СИП </t>
  </si>
  <si>
    <t>20.1</t>
  </si>
  <si>
    <t>ВЛ-6кВ Ф609 ПС "Отрогово"- замена опор, замена провода на СИП в пролете опор 9-00/1 - 9-00/14</t>
  </si>
  <si>
    <t>20.2</t>
  </si>
  <si>
    <t>ВЛ-6кВ Ф609 ПС "Отрогово"-замена опор, замена провода на СИП   в пролете опор 9-02/1 - 9-02/23</t>
  </si>
  <si>
    <t>21.1</t>
  </si>
  <si>
    <t>ВЛ-0,4кВ ТП-16 замена опор, замена провода на СИП, деление ф-3 на ф-3 и ф-5</t>
  </si>
  <si>
    <t>21.2</t>
  </si>
  <si>
    <t>ВЛ-0,4кВ ТП-18 ф-1 замена опор, замена провода на СИП</t>
  </si>
  <si>
    <t>21.3</t>
  </si>
  <si>
    <t>ВЛ-0,4кВ ТП-1 ф-1 замена опор, замена провода на СИП</t>
  </si>
  <si>
    <t>21.4</t>
  </si>
  <si>
    <t>ВЛ-0,4кВ ТП-13 ф-1замена опор, замена провода на СИП</t>
  </si>
  <si>
    <t>21.5</t>
  </si>
  <si>
    <t>ВЛ-04кВ ТП-010 ф-3 замена опор, замена провода на СИП(п Алексеевка)</t>
  </si>
  <si>
    <t>21.6</t>
  </si>
  <si>
    <t>ВЛ-04кВ ТП-010 ф-2 замена опор, замена провода на СИП(п Алексеевка)</t>
  </si>
  <si>
    <t>21.7</t>
  </si>
  <si>
    <t>ВЛ-04кВ ТП-015 ф-2 замена провода на СИП (п Алексеевка)</t>
  </si>
  <si>
    <t>21.8</t>
  </si>
  <si>
    <t>ВЛ-04кВ ТП-015 ф-1 замена провода на СИП (п Алексеевка)</t>
  </si>
  <si>
    <t>23.1</t>
  </si>
  <si>
    <t>РП-Промышленный замена кабельной перемычки к трансформатору</t>
  </si>
  <si>
    <t>23.2</t>
  </si>
  <si>
    <t>ТП-4А замена кабельной перемычки к трансформатору №1</t>
  </si>
  <si>
    <t>23.3</t>
  </si>
  <si>
    <t>ТП-4А замена кабельной перемычки к трансформатору №2</t>
  </si>
  <si>
    <t>ТП-6 замена кабельной перемычки к трансформатору №1</t>
  </si>
  <si>
    <t>ТП-6 замена кабельной перемычки к трансформатору №2</t>
  </si>
  <si>
    <t>ТП-9 замена кабельной перемычки к трансформатору №2</t>
  </si>
  <si>
    <t>ПС "Жасминная" замена кабельного вывода из ячейки на опору</t>
  </si>
  <si>
    <t>22.1</t>
  </si>
  <si>
    <t>ВЛ-0,4 кВ КТП-3(803) руб."Поселок СМП517 (ФРГ)"замена опор, замена провода на СИП</t>
  </si>
  <si>
    <t>22.2</t>
  </si>
  <si>
    <t>ВЛ-0,4 кВ КТП-806 руб."Репина" по ул. Тимирязева замена опор, замена провода на СИП</t>
  </si>
  <si>
    <t>22.3</t>
  </si>
  <si>
    <t>КЛ-6 кВ Ф-643 от ТП-17 до ТП-200   ул. Тургенева до пр-да Короткий замена силового кабеля</t>
  </si>
  <si>
    <t>22.4</t>
  </si>
  <si>
    <t>22.5</t>
  </si>
  <si>
    <t>22.6</t>
  </si>
  <si>
    <t>22.7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</si>
</sst>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7" formatCode="0.000"/>
    <numFmt numFmtId="169" formatCode="_-* #,##0&quot;р.&quot;_-;\-* #,##0&quot;р.&quot;_-;_-* &quot;-&quot;??&quot;р.&quot;_-;_-@_-"/>
    <numFmt numFmtId="170" formatCode="#,##0&quot;р.&quot;"/>
    <numFmt numFmtId="171" formatCode="#,##0.00&quot;р.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0" fillId="2" borderId="0" xfId="0" applyFill="1"/>
    <xf numFmtId="0" fontId="7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horizontal="center" vertical="center" wrapText="1"/>
    </xf>
    <xf numFmtId="169" fontId="6" fillId="2" borderId="0" xfId="2" applyNumberFormat="1" applyFont="1" applyFill="1" applyBorder="1" applyAlignment="1">
      <alignment horizontal="center" vertical="center" wrapText="1"/>
    </xf>
    <xf numFmtId="167" fontId="6" fillId="2" borderId="0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169" fontId="8" fillId="2" borderId="0" xfId="2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0" fillId="2" borderId="0" xfId="0" applyFill="1" applyBorder="1"/>
    <xf numFmtId="169" fontId="6" fillId="2" borderId="0" xfId="2" applyNumberFormat="1" applyFont="1" applyFill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 wrapText="1"/>
    </xf>
    <xf numFmtId="169" fontId="6" fillId="2" borderId="0" xfId="3" applyNumberFormat="1" applyFont="1" applyFill="1" applyBorder="1" applyAlignment="1">
      <alignment horizontal="center" vertical="center" wrapText="1"/>
    </xf>
    <xf numFmtId="170" fontId="6" fillId="2" borderId="0" xfId="3" applyNumberFormat="1" applyFont="1" applyFill="1" applyBorder="1" applyAlignment="1">
      <alignment horizontal="center" vertical="center" wrapText="1"/>
    </xf>
    <xf numFmtId="170" fontId="6" fillId="2" borderId="0" xfId="2" applyNumberFormat="1" applyFont="1" applyFill="1" applyBorder="1" applyAlignment="1">
      <alignment horizontal="center" vertical="center" wrapText="1"/>
    </xf>
    <xf numFmtId="167" fontId="6" fillId="2" borderId="0" xfId="3" applyNumberFormat="1" applyFont="1" applyFill="1" applyBorder="1" applyAlignment="1">
      <alignment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wrapText="1"/>
    </xf>
    <xf numFmtId="0" fontId="0" fillId="2" borderId="1" xfId="0" applyFill="1" applyBorder="1"/>
    <xf numFmtId="171" fontId="10" fillId="2" borderId="1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center"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15" fillId="0" borderId="2" xfId="3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69" fontId="1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0" fillId="0" borderId="1" xfId="0" applyFill="1" applyBorder="1"/>
    <xf numFmtId="0" fontId="9" fillId="0" borderId="1" xfId="3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71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right" vertical="center" wrapText="1"/>
    </xf>
    <xf numFmtId="0" fontId="15" fillId="0" borderId="23" xfId="3" applyFont="1" applyFill="1" applyBorder="1" applyAlignment="1">
      <alignment horizontal="right" vertical="center" wrapText="1"/>
    </xf>
    <xf numFmtId="0" fontId="15" fillId="0" borderId="24" xfId="3" applyFont="1" applyFill="1" applyBorder="1" applyAlignment="1">
      <alignment horizontal="right" vertical="center" wrapText="1"/>
    </xf>
    <xf numFmtId="0" fontId="15" fillId="0" borderId="25" xfId="3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4" fillId="0" borderId="21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49" fontId="6" fillId="0" borderId="22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Обычный 2 2" xfId="1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W214"/>
  <sheetViews>
    <sheetView tabSelected="1" workbookViewId="0">
      <selection activeCell="B20" sqref="B20"/>
    </sheetView>
  </sheetViews>
  <sheetFormatPr defaultRowHeight="15" x14ac:dyDescent="0.25"/>
  <cols>
    <col min="1" max="1" width="8.28515625" style="2" customWidth="1"/>
    <col min="2" max="2" width="74" style="2" customWidth="1"/>
    <col min="3" max="3" width="10.7109375" style="2" customWidth="1"/>
    <col min="4" max="4" width="9.28515625" style="2" customWidth="1"/>
    <col min="5" max="5" width="8.42578125" style="2" customWidth="1"/>
    <col min="6" max="6" width="10" style="2" customWidth="1"/>
    <col min="7" max="8" width="8.140625" style="2" customWidth="1"/>
    <col min="9" max="9" width="9" style="2" customWidth="1"/>
    <col min="10" max="10" width="19.140625" style="2" customWidth="1"/>
    <col min="11" max="12" width="18.28515625" style="2" bestFit="1" customWidth="1"/>
    <col min="13" max="14" width="20.7109375" style="2" bestFit="1" customWidth="1"/>
    <col min="15" max="15" width="20.5703125" style="2" customWidth="1"/>
    <col min="16" max="16" width="20.7109375" style="2" bestFit="1" customWidth="1"/>
    <col min="17" max="17" width="22.28515625" style="2" bestFit="1" customWidth="1"/>
    <col min="18" max="18" width="18.85546875" style="2" customWidth="1"/>
    <col min="19" max="19" width="18.28515625" style="2" bestFit="1" customWidth="1"/>
    <col min="20" max="22" width="16" style="2" hidden="1" customWidth="1"/>
    <col min="23" max="23" width="18.42578125" style="2" customWidth="1"/>
    <col min="24" max="16384" width="9.140625" style="2"/>
  </cols>
  <sheetData>
    <row r="3" spans="1:23" ht="18.75" x14ac:dyDescent="0.25">
      <c r="A3" s="63" t="s">
        <v>83</v>
      </c>
      <c r="B3" s="63"/>
      <c r="C3" s="63"/>
      <c r="D3" s="63"/>
      <c r="E3" s="63"/>
      <c r="F3" s="63"/>
      <c r="G3" s="63"/>
      <c r="H3" s="63"/>
      <c r="I3" s="63"/>
      <c r="J3" s="63"/>
    </row>
    <row r="4" spans="1:23" ht="20.25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 customHeight="1" x14ac:dyDescent="0.25">
      <c r="A5" s="59" t="s">
        <v>0</v>
      </c>
      <c r="B5" s="55" t="s">
        <v>19</v>
      </c>
      <c r="C5" s="55" t="s">
        <v>20</v>
      </c>
      <c r="D5" s="55" t="s">
        <v>21</v>
      </c>
      <c r="E5" s="55"/>
      <c r="F5" s="55" t="s">
        <v>22</v>
      </c>
      <c r="G5" s="55" t="s">
        <v>23</v>
      </c>
      <c r="H5" s="55" t="s">
        <v>24</v>
      </c>
      <c r="I5" s="55" t="s">
        <v>25</v>
      </c>
      <c r="J5" s="55" t="s">
        <v>26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1:23" ht="19.5" thickBot="1" x14ac:dyDescent="0.3">
      <c r="A6" s="60"/>
      <c r="B6" s="55"/>
      <c r="C6" s="55"/>
      <c r="D6" s="55"/>
      <c r="E6" s="55"/>
      <c r="F6" s="55"/>
      <c r="G6" s="55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57"/>
    </row>
    <row r="7" spans="1:23" ht="18.75" x14ac:dyDescent="0.25">
      <c r="A7" s="32">
        <v>1</v>
      </c>
      <c r="B7" s="58" t="s">
        <v>81</v>
      </c>
      <c r="C7" s="58"/>
      <c r="D7" s="58"/>
      <c r="E7" s="58"/>
      <c r="F7" s="58"/>
      <c r="G7" s="58"/>
      <c r="H7" s="58"/>
      <c r="I7" s="58"/>
      <c r="J7" s="58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6"/>
    </row>
    <row r="8" spans="1:23" ht="18.75" x14ac:dyDescent="0.25">
      <c r="A8" s="33" t="s">
        <v>27</v>
      </c>
      <c r="B8" s="34" t="s">
        <v>85</v>
      </c>
      <c r="C8" s="35">
        <v>9</v>
      </c>
      <c r="D8" s="35"/>
      <c r="E8" s="35"/>
      <c r="F8" s="35"/>
      <c r="G8" s="35"/>
      <c r="H8" s="35"/>
      <c r="I8" s="35"/>
      <c r="J8" s="36" t="s">
        <v>38</v>
      </c>
      <c r="K8" s="5"/>
      <c r="L8" s="5"/>
      <c r="M8" s="5"/>
      <c r="N8" s="7"/>
      <c r="O8" s="5"/>
      <c r="P8" s="5"/>
      <c r="Q8" s="7"/>
      <c r="R8" s="8"/>
      <c r="S8" s="8"/>
      <c r="T8" s="8"/>
      <c r="U8" s="5"/>
      <c r="V8" s="5"/>
      <c r="W8" s="6"/>
    </row>
    <row r="9" spans="1:23" ht="31.5" x14ac:dyDescent="0.25">
      <c r="A9" s="33" t="s">
        <v>29</v>
      </c>
      <c r="B9" s="34" t="s">
        <v>86</v>
      </c>
      <c r="C9" s="35">
        <v>9</v>
      </c>
      <c r="D9" s="35">
        <v>0.25</v>
      </c>
      <c r="E9" s="35">
        <v>0.48</v>
      </c>
      <c r="F9" s="35"/>
      <c r="G9" s="35"/>
      <c r="H9" s="35"/>
      <c r="I9" s="35"/>
      <c r="J9" s="36" t="s">
        <v>32</v>
      </c>
      <c r="K9" s="6"/>
      <c r="L9" s="6"/>
      <c r="M9" s="6"/>
      <c r="N9" s="7"/>
      <c r="O9" s="7"/>
      <c r="P9" s="7"/>
      <c r="Q9" s="6"/>
      <c r="R9" s="8"/>
      <c r="S9" s="8"/>
      <c r="T9" s="8"/>
      <c r="U9" s="5"/>
      <c r="V9" s="5"/>
      <c r="W9" s="6"/>
    </row>
    <row r="10" spans="1:23" ht="31.5" x14ac:dyDescent="0.25">
      <c r="A10" s="33" t="s">
        <v>31</v>
      </c>
      <c r="B10" s="34" t="s">
        <v>87</v>
      </c>
      <c r="C10" s="35">
        <v>14</v>
      </c>
      <c r="D10" s="35">
        <v>0.42</v>
      </c>
      <c r="E10" s="35">
        <v>0.6</v>
      </c>
      <c r="F10" s="35"/>
      <c r="G10" s="35"/>
      <c r="H10" s="35"/>
      <c r="I10" s="35"/>
      <c r="J10" s="36" t="s">
        <v>44</v>
      </c>
      <c r="K10" s="6"/>
      <c r="L10" s="6"/>
      <c r="M10" s="6"/>
      <c r="N10" s="7"/>
      <c r="O10" s="6"/>
      <c r="P10" s="6"/>
      <c r="Q10" s="9"/>
      <c r="R10" s="7"/>
      <c r="S10" s="8"/>
      <c r="T10" s="8"/>
      <c r="U10" s="5"/>
      <c r="V10" s="5"/>
      <c r="W10" s="6"/>
    </row>
    <row r="11" spans="1:23" ht="18.75" x14ac:dyDescent="0.25">
      <c r="A11" s="33" t="s">
        <v>33</v>
      </c>
      <c r="B11" s="34" t="s">
        <v>88</v>
      </c>
      <c r="C11" s="35"/>
      <c r="D11" s="35"/>
      <c r="E11" s="35"/>
      <c r="F11" s="35"/>
      <c r="G11" s="35"/>
      <c r="H11" s="35"/>
      <c r="I11" s="35">
        <v>2</v>
      </c>
      <c r="J11" s="36" t="s">
        <v>34</v>
      </c>
      <c r="K11" s="6"/>
      <c r="L11" s="6"/>
      <c r="M11" s="7"/>
      <c r="N11" s="7"/>
      <c r="O11" s="6"/>
      <c r="P11" s="6"/>
      <c r="Q11" s="6"/>
      <c r="R11" s="6"/>
      <c r="S11" s="6"/>
      <c r="T11" s="8"/>
      <c r="U11" s="5"/>
      <c r="V11" s="5"/>
      <c r="W11" s="6"/>
    </row>
    <row r="12" spans="1:23" ht="18.75" x14ac:dyDescent="0.25">
      <c r="A12" s="51" t="s">
        <v>35</v>
      </c>
      <c r="B12" s="51"/>
      <c r="C12" s="37">
        <f t="shared" ref="C12:I12" si="0">SUM(C8:C11)</f>
        <v>32</v>
      </c>
      <c r="D12" s="37">
        <f t="shared" si="0"/>
        <v>0.66999999999999993</v>
      </c>
      <c r="E12" s="37">
        <f t="shared" si="0"/>
        <v>1.08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2</v>
      </c>
      <c r="J12" s="3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"/>
    </row>
    <row r="13" spans="1:23" ht="19.5" customHeight="1" thickBot="1" x14ac:dyDescent="0.3">
      <c r="A13" s="26"/>
      <c r="B13" s="27"/>
      <c r="C13" s="28"/>
      <c r="D13" s="28"/>
      <c r="E13" s="28"/>
      <c r="F13" s="28"/>
      <c r="G13" s="28"/>
      <c r="H13" s="28"/>
      <c r="I13" s="28"/>
      <c r="J13" s="29"/>
      <c r="K13" s="5"/>
      <c r="L13" s="5"/>
      <c r="M13" s="5"/>
      <c r="N13" s="5"/>
      <c r="O13" s="5"/>
      <c r="P13" s="11"/>
      <c r="Q13" s="10"/>
      <c r="R13" s="10"/>
      <c r="S13" s="10"/>
      <c r="T13" s="10"/>
      <c r="U13" s="10"/>
      <c r="V13" s="10"/>
      <c r="W13" s="6"/>
    </row>
    <row r="14" spans="1:23" ht="19.5" customHeight="1" x14ac:dyDescent="0.25">
      <c r="A14" s="59" t="s">
        <v>0</v>
      </c>
      <c r="B14" s="55" t="s">
        <v>19</v>
      </c>
      <c r="C14" s="55" t="s">
        <v>20</v>
      </c>
      <c r="D14" s="55" t="s">
        <v>21</v>
      </c>
      <c r="E14" s="55"/>
      <c r="F14" s="55" t="s">
        <v>22</v>
      </c>
      <c r="G14" s="55" t="s">
        <v>23</v>
      </c>
      <c r="H14" s="55" t="s">
        <v>24</v>
      </c>
      <c r="I14" s="55" t="s">
        <v>25</v>
      </c>
      <c r="J14" s="55" t="s">
        <v>26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</row>
    <row r="15" spans="1:23" ht="19.5" customHeight="1" thickBot="1" x14ac:dyDescent="0.3">
      <c r="A15" s="60"/>
      <c r="B15" s="55"/>
      <c r="C15" s="55"/>
      <c r="D15" s="55"/>
      <c r="E15" s="55"/>
      <c r="F15" s="55"/>
      <c r="G15" s="55"/>
      <c r="H15" s="55"/>
      <c r="I15" s="55"/>
      <c r="J15" s="5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7"/>
    </row>
    <row r="16" spans="1:23" ht="19.5" customHeight="1" x14ac:dyDescent="0.25">
      <c r="A16" s="32">
        <v>2</v>
      </c>
      <c r="B16" s="58" t="s">
        <v>36</v>
      </c>
      <c r="C16" s="58"/>
      <c r="D16" s="58"/>
      <c r="E16" s="58"/>
      <c r="F16" s="58"/>
      <c r="G16" s="58"/>
      <c r="H16" s="58"/>
      <c r="I16" s="58"/>
      <c r="J16" s="58"/>
      <c r="K16" s="4"/>
      <c r="L16" s="4"/>
      <c r="M16" s="4"/>
      <c r="N16" s="4"/>
      <c r="O16" s="4"/>
      <c r="P16" s="5"/>
      <c r="Q16" s="5"/>
      <c r="R16" s="5"/>
      <c r="S16" s="5"/>
      <c r="T16" s="5"/>
      <c r="U16" s="5"/>
      <c r="V16" s="5"/>
      <c r="W16" s="6"/>
    </row>
    <row r="17" spans="1:23" ht="19.5" customHeight="1" x14ac:dyDescent="0.25">
      <c r="A17" s="33" t="s">
        <v>89</v>
      </c>
      <c r="B17" s="34" t="s">
        <v>90</v>
      </c>
      <c r="C17" s="35">
        <v>21</v>
      </c>
      <c r="D17" s="35">
        <v>0.65</v>
      </c>
      <c r="E17" s="35">
        <v>0.5</v>
      </c>
      <c r="F17" s="35"/>
      <c r="G17" s="35"/>
      <c r="H17" s="35"/>
      <c r="I17" s="35"/>
      <c r="J17" s="36" t="s">
        <v>32</v>
      </c>
      <c r="K17" s="5"/>
      <c r="L17" s="5"/>
      <c r="M17" s="5"/>
      <c r="N17" s="5"/>
      <c r="O17" s="7"/>
      <c r="P17" s="7"/>
      <c r="Q17" s="7"/>
      <c r="R17" s="8"/>
      <c r="S17" s="5"/>
      <c r="T17" s="5"/>
      <c r="U17" s="5"/>
      <c r="V17" s="5"/>
      <c r="W17" s="6"/>
    </row>
    <row r="18" spans="1:23" ht="19.5" customHeight="1" x14ac:dyDescent="0.25">
      <c r="A18" s="33" t="s">
        <v>91</v>
      </c>
      <c r="B18" s="34" t="s">
        <v>92</v>
      </c>
      <c r="C18" s="35">
        <v>8</v>
      </c>
      <c r="D18" s="35">
        <v>0.37</v>
      </c>
      <c r="E18" s="35">
        <v>0.18</v>
      </c>
      <c r="F18" s="35"/>
      <c r="G18" s="35"/>
      <c r="H18" s="35"/>
      <c r="I18" s="35"/>
      <c r="J18" s="36" t="s">
        <v>37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6"/>
    </row>
    <row r="19" spans="1:23" ht="19.5" customHeight="1" x14ac:dyDescent="0.25">
      <c r="A19" s="33" t="s">
        <v>93</v>
      </c>
      <c r="B19" s="34" t="s">
        <v>94</v>
      </c>
      <c r="C19" s="35">
        <v>16</v>
      </c>
      <c r="D19" s="35">
        <v>0.28999999999999998</v>
      </c>
      <c r="E19" s="35">
        <v>0.8</v>
      </c>
      <c r="F19" s="35">
        <v>2.6</v>
      </c>
      <c r="G19" s="35"/>
      <c r="H19" s="35"/>
      <c r="I19" s="35"/>
      <c r="J19" s="36" t="s">
        <v>44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6"/>
    </row>
    <row r="20" spans="1:23" ht="19.5" customHeight="1" x14ac:dyDescent="0.25">
      <c r="A20" s="33" t="s">
        <v>95</v>
      </c>
      <c r="B20" s="34" t="s">
        <v>96</v>
      </c>
      <c r="C20" s="39"/>
      <c r="D20" s="39"/>
      <c r="E20" s="39"/>
      <c r="F20" s="39"/>
      <c r="G20" s="39"/>
      <c r="H20" s="39">
        <v>4</v>
      </c>
      <c r="I20" s="39"/>
      <c r="J20" s="36" t="s">
        <v>38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6"/>
    </row>
    <row r="21" spans="1:23" ht="19.5" customHeight="1" x14ac:dyDescent="0.25">
      <c r="A21" s="51" t="s">
        <v>40</v>
      </c>
      <c r="B21" s="51"/>
      <c r="C21" s="37">
        <f t="shared" ref="C21:I21" si="1">SUM(C17:C20)</f>
        <v>45</v>
      </c>
      <c r="D21" s="37">
        <f t="shared" si="1"/>
        <v>1.31</v>
      </c>
      <c r="E21" s="37">
        <f t="shared" si="1"/>
        <v>1.48</v>
      </c>
      <c r="F21" s="37">
        <f t="shared" si="1"/>
        <v>2.6</v>
      </c>
      <c r="G21" s="37">
        <f t="shared" si="1"/>
        <v>0</v>
      </c>
      <c r="H21" s="37">
        <f t="shared" si="1"/>
        <v>4</v>
      </c>
      <c r="I21" s="37">
        <f t="shared" si="1"/>
        <v>0</v>
      </c>
      <c r="J21" s="3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6"/>
    </row>
    <row r="22" spans="1:23" ht="19.5" customHeight="1" thickBot="1" x14ac:dyDescent="0.3">
      <c r="A22" s="26"/>
      <c r="B22" s="27"/>
      <c r="C22" s="28"/>
      <c r="D22" s="28"/>
      <c r="E22" s="28"/>
      <c r="F22" s="28"/>
      <c r="G22" s="28"/>
      <c r="H22" s="28"/>
      <c r="I22" s="28"/>
      <c r="J22" s="29"/>
      <c r="K22" s="5"/>
      <c r="L22" s="5"/>
      <c r="M22" s="5"/>
      <c r="N22" s="5"/>
      <c r="O22" s="5"/>
      <c r="P22" s="5"/>
      <c r="Q22" s="10"/>
      <c r="R22" s="10"/>
      <c r="S22" s="10"/>
      <c r="T22" s="10"/>
      <c r="U22" s="10"/>
      <c r="V22" s="10"/>
      <c r="W22" s="6"/>
    </row>
    <row r="23" spans="1:23" ht="19.5" customHeight="1" x14ac:dyDescent="0.25">
      <c r="A23" s="59" t="s">
        <v>0</v>
      </c>
      <c r="B23" s="55" t="s">
        <v>19</v>
      </c>
      <c r="C23" s="55" t="s">
        <v>20</v>
      </c>
      <c r="D23" s="55" t="s">
        <v>21</v>
      </c>
      <c r="E23" s="55"/>
      <c r="F23" s="55" t="s">
        <v>22</v>
      </c>
      <c r="G23" s="55" t="s">
        <v>23</v>
      </c>
      <c r="H23" s="55" t="s">
        <v>24</v>
      </c>
      <c r="I23" s="55" t="s">
        <v>25</v>
      </c>
      <c r="J23" s="55" t="s">
        <v>26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</row>
    <row r="24" spans="1:23" ht="19.5" customHeight="1" thickBot="1" x14ac:dyDescent="0.3">
      <c r="A24" s="60"/>
      <c r="B24" s="55"/>
      <c r="C24" s="55"/>
      <c r="D24" s="55"/>
      <c r="E24" s="55"/>
      <c r="F24" s="55"/>
      <c r="G24" s="55"/>
      <c r="H24" s="55"/>
      <c r="I24" s="55"/>
      <c r="J24" s="5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7"/>
    </row>
    <row r="25" spans="1:23" ht="19.5" customHeight="1" x14ac:dyDescent="0.25">
      <c r="A25" s="32">
        <v>3</v>
      </c>
      <c r="B25" s="58" t="s">
        <v>2</v>
      </c>
      <c r="C25" s="58"/>
      <c r="D25" s="58"/>
      <c r="E25" s="58"/>
      <c r="F25" s="58"/>
      <c r="G25" s="58"/>
      <c r="H25" s="58"/>
      <c r="I25" s="58"/>
      <c r="J25" s="58"/>
      <c r="K25" s="4"/>
      <c r="L25" s="4"/>
      <c r="M25" s="4"/>
      <c r="N25" s="4"/>
      <c r="O25" s="4"/>
      <c r="P25" s="5"/>
      <c r="Q25" s="5"/>
      <c r="R25" s="5"/>
      <c r="S25" s="5"/>
      <c r="T25" s="5"/>
      <c r="U25" s="5"/>
      <c r="V25" s="5"/>
      <c r="W25" s="6"/>
    </row>
    <row r="26" spans="1:23" ht="19.5" customHeight="1" x14ac:dyDescent="0.25">
      <c r="A26" s="33" t="s">
        <v>97</v>
      </c>
      <c r="B26" s="34" t="s">
        <v>98</v>
      </c>
      <c r="C26" s="35">
        <v>40</v>
      </c>
      <c r="D26" s="35">
        <v>2.1</v>
      </c>
      <c r="E26" s="35">
        <v>1.5</v>
      </c>
      <c r="F26" s="35"/>
      <c r="G26" s="35"/>
      <c r="H26" s="35"/>
      <c r="I26" s="35"/>
      <c r="J26" s="36" t="s">
        <v>44</v>
      </c>
      <c r="K26" s="7"/>
      <c r="L26" s="7"/>
      <c r="M26" s="7"/>
      <c r="N26" s="7"/>
      <c r="O26" s="7"/>
      <c r="P26" s="7"/>
      <c r="Q26" s="7"/>
      <c r="R26" s="7"/>
      <c r="S26" s="7"/>
      <c r="T26" s="8"/>
      <c r="U26" s="5"/>
      <c r="V26" s="5"/>
      <c r="W26" s="6"/>
    </row>
    <row r="27" spans="1:23" ht="37.5" customHeight="1" x14ac:dyDescent="0.25">
      <c r="A27" s="33" t="s">
        <v>99</v>
      </c>
      <c r="B27" s="34" t="s">
        <v>100</v>
      </c>
      <c r="C27" s="35">
        <v>15</v>
      </c>
      <c r="D27" s="35">
        <v>0.61</v>
      </c>
      <c r="E27" s="35">
        <v>0.75</v>
      </c>
      <c r="F27" s="35"/>
      <c r="G27" s="35"/>
      <c r="H27" s="35"/>
      <c r="I27" s="35"/>
      <c r="J27" s="36" t="s">
        <v>30</v>
      </c>
      <c r="K27" s="7"/>
      <c r="L27" s="7"/>
      <c r="M27" s="7"/>
      <c r="N27" s="7"/>
      <c r="O27" s="7"/>
      <c r="P27" s="7"/>
      <c r="Q27" s="7"/>
      <c r="R27" s="7"/>
      <c r="S27" s="7"/>
      <c r="T27" s="8"/>
      <c r="U27" s="5"/>
      <c r="V27" s="5"/>
      <c r="W27" s="6"/>
    </row>
    <row r="28" spans="1:23" ht="19.5" customHeight="1" x14ac:dyDescent="0.25">
      <c r="A28" s="33" t="s">
        <v>101</v>
      </c>
      <c r="B28" s="34" t="s">
        <v>102</v>
      </c>
      <c r="C28" s="35"/>
      <c r="D28" s="35"/>
      <c r="E28" s="35"/>
      <c r="F28" s="35"/>
      <c r="G28" s="35">
        <v>0.22</v>
      </c>
      <c r="H28" s="35"/>
      <c r="I28" s="35"/>
      <c r="J28" s="36" t="s">
        <v>48</v>
      </c>
      <c r="K28" s="7"/>
      <c r="L28" s="7"/>
      <c r="M28" s="7"/>
      <c r="N28" s="7"/>
      <c r="O28" s="7"/>
      <c r="P28" s="7"/>
      <c r="Q28" s="7"/>
      <c r="R28" s="7"/>
      <c r="S28" s="7"/>
      <c r="T28" s="8"/>
      <c r="U28" s="5"/>
      <c r="V28" s="5"/>
      <c r="W28" s="6"/>
    </row>
    <row r="29" spans="1:23" ht="19.5" customHeight="1" x14ac:dyDescent="0.25">
      <c r="A29" s="33" t="s">
        <v>103</v>
      </c>
      <c r="B29" s="34" t="s">
        <v>104</v>
      </c>
      <c r="C29" s="39"/>
      <c r="D29" s="39"/>
      <c r="E29" s="39"/>
      <c r="F29" s="39"/>
      <c r="G29" s="39"/>
      <c r="H29" s="39"/>
      <c r="I29" s="39">
        <v>15</v>
      </c>
      <c r="J29" s="36" t="s">
        <v>42</v>
      </c>
      <c r="K29" s="7"/>
      <c r="L29" s="7"/>
      <c r="M29" s="7"/>
      <c r="N29" s="7"/>
      <c r="O29" s="7"/>
      <c r="P29" s="7"/>
      <c r="Q29" s="7"/>
      <c r="R29" s="7"/>
      <c r="S29" s="7"/>
      <c r="T29" s="8"/>
      <c r="U29" s="5"/>
      <c r="V29" s="5"/>
      <c r="W29" s="6"/>
    </row>
    <row r="30" spans="1:23" ht="19.5" customHeight="1" x14ac:dyDescent="0.25">
      <c r="A30" s="33" t="s">
        <v>105</v>
      </c>
      <c r="B30" s="34" t="s">
        <v>106</v>
      </c>
      <c r="C30" s="39"/>
      <c r="D30" s="39"/>
      <c r="E30" s="39"/>
      <c r="F30" s="39"/>
      <c r="G30" s="39"/>
      <c r="H30" s="39"/>
      <c r="I30" s="39">
        <v>15</v>
      </c>
      <c r="J30" s="36" t="s">
        <v>44</v>
      </c>
      <c r="K30" s="7"/>
      <c r="L30" s="7"/>
      <c r="M30" s="7"/>
      <c r="N30" s="7"/>
      <c r="O30" s="7"/>
      <c r="P30" s="7"/>
      <c r="Q30" s="7"/>
      <c r="R30" s="7"/>
      <c r="S30" s="7"/>
      <c r="T30" s="8"/>
      <c r="U30" s="5"/>
      <c r="V30" s="5"/>
      <c r="W30" s="6"/>
    </row>
    <row r="31" spans="1:23" ht="19.5" customHeight="1" x14ac:dyDescent="0.25">
      <c r="A31" s="51" t="s">
        <v>45</v>
      </c>
      <c r="B31" s="51"/>
      <c r="C31" s="37">
        <f t="shared" ref="C31:I31" si="2">SUM(C26:C30)</f>
        <v>55</v>
      </c>
      <c r="D31" s="37">
        <f t="shared" si="2"/>
        <v>2.71</v>
      </c>
      <c r="E31" s="37">
        <f t="shared" si="2"/>
        <v>2.25</v>
      </c>
      <c r="F31" s="37">
        <f t="shared" si="2"/>
        <v>0</v>
      </c>
      <c r="G31" s="37">
        <f t="shared" si="2"/>
        <v>0.22</v>
      </c>
      <c r="H31" s="37">
        <f t="shared" si="2"/>
        <v>0</v>
      </c>
      <c r="I31" s="37">
        <f t="shared" si="2"/>
        <v>30</v>
      </c>
      <c r="J31" s="3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"/>
    </row>
    <row r="32" spans="1:23" ht="19.5" customHeight="1" thickBot="1" x14ac:dyDescent="0.3">
      <c r="A32" s="26"/>
      <c r="B32" s="28"/>
      <c r="C32" s="28"/>
      <c r="D32" s="28"/>
      <c r="E32" s="28"/>
      <c r="F32" s="28"/>
      <c r="G32" s="28"/>
      <c r="H32" s="28"/>
      <c r="I32" s="28"/>
      <c r="J32" s="29"/>
      <c r="K32" s="5"/>
      <c r="L32" s="5"/>
      <c r="M32" s="5"/>
      <c r="N32" s="5"/>
      <c r="O32" s="5"/>
      <c r="P32" s="5"/>
      <c r="Q32" s="10"/>
      <c r="R32" s="10"/>
      <c r="S32" s="10"/>
      <c r="T32" s="10"/>
      <c r="U32" s="10"/>
      <c r="V32" s="10"/>
      <c r="W32" s="6"/>
    </row>
    <row r="33" spans="1:23" ht="18.75" customHeight="1" x14ac:dyDescent="0.25">
      <c r="A33" s="59" t="s">
        <v>0</v>
      </c>
      <c r="B33" s="55" t="s">
        <v>19</v>
      </c>
      <c r="C33" s="55" t="s">
        <v>20</v>
      </c>
      <c r="D33" s="55" t="s">
        <v>21</v>
      </c>
      <c r="E33" s="55"/>
      <c r="F33" s="55" t="s">
        <v>22</v>
      </c>
      <c r="G33" s="55" t="s">
        <v>23</v>
      </c>
      <c r="H33" s="55" t="s">
        <v>24</v>
      </c>
      <c r="I33" s="55" t="s">
        <v>25</v>
      </c>
      <c r="J33" s="55" t="s">
        <v>26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</row>
    <row r="34" spans="1:23" ht="19.5" thickBot="1" x14ac:dyDescent="0.3">
      <c r="A34" s="60"/>
      <c r="B34" s="55"/>
      <c r="C34" s="55"/>
      <c r="D34" s="55"/>
      <c r="E34" s="55"/>
      <c r="F34" s="55"/>
      <c r="G34" s="55"/>
      <c r="H34" s="55"/>
      <c r="I34" s="55"/>
      <c r="J34" s="5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57"/>
    </row>
    <row r="35" spans="1:23" ht="18.75" x14ac:dyDescent="0.25">
      <c r="A35" s="32">
        <v>4</v>
      </c>
      <c r="B35" s="58" t="s">
        <v>3</v>
      </c>
      <c r="C35" s="58"/>
      <c r="D35" s="58"/>
      <c r="E35" s="58"/>
      <c r="F35" s="58"/>
      <c r="G35" s="58"/>
      <c r="H35" s="58"/>
      <c r="I35" s="58"/>
      <c r="J35" s="58"/>
      <c r="K35" s="12"/>
      <c r="L35" s="12"/>
      <c r="M35" s="12"/>
      <c r="N35" s="12"/>
      <c r="O35" s="12"/>
      <c r="P35" s="5"/>
      <c r="Q35" s="5"/>
      <c r="R35" s="5"/>
      <c r="S35" s="5"/>
      <c r="T35" s="5"/>
      <c r="U35" s="5"/>
      <c r="V35" s="5"/>
      <c r="W35" s="6"/>
    </row>
    <row r="36" spans="1:23" ht="31.5" x14ac:dyDescent="0.25">
      <c r="A36" s="33" t="s">
        <v>107</v>
      </c>
      <c r="B36" s="34" t="s">
        <v>108</v>
      </c>
      <c r="C36" s="35">
        <v>23</v>
      </c>
      <c r="D36" s="35"/>
      <c r="E36" s="35"/>
      <c r="F36" s="35"/>
      <c r="G36" s="35"/>
      <c r="H36" s="35"/>
      <c r="I36" s="35"/>
      <c r="J36" s="36" t="s">
        <v>44</v>
      </c>
      <c r="K36" s="5"/>
      <c r="L36" s="5"/>
      <c r="M36" s="5"/>
      <c r="N36" s="7"/>
      <c r="O36" s="5"/>
      <c r="P36" s="5"/>
      <c r="Q36" s="7"/>
      <c r="R36" s="8"/>
      <c r="S36" s="8"/>
      <c r="T36" s="8"/>
      <c r="U36" s="5"/>
      <c r="V36" s="5"/>
      <c r="W36" s="6"/>
    </row>
    <row r="37" spans="1:23" ht="31.5" x14ac:dyDescent="0.25">
      <c r="A37" s="33" t="s">
        <v>109</v>
      </c>
      <c r="B37" s="34" t="s">
        <v>110</v>
      </c>
      <c r="C37" s="35">
        <v>1</v>
      </c>
      <c r="D37" s="35">
        <v>1.05</v>
      </c>
      <c r="E37" s="35">
        <v>0.4</v>
      </c>
      <c r="F37" s="35"/>
      <c r="G37" s="35"/>
      <c r="H37" s="35"/>
      <c r="I37" s="35"/>
      <c r="J37" s="36" t="s">
        <v>32</v>
      </c>
      <c r="K37" s="6"/>
      <c r="L37" s="6"/>
      <c r="M37" s="6"/>
      <c r="N37" s="7"/>
      <c r="O37" s="6"/>
      <c r="P37" s="7"/>
      <c r="Q37" s="6"/>
      <c r="R37" s="7"/>
      <c r="S37" s="8"/>
      <c r="T37" s="8"/>
      <c r="U37" s="5"/>
      <c r="V37" s="5"/>
      <c r="W37" s="6"/>
    </row>
    <row r="38" spans="1:23" ht="19.5" customHeight="1" x14ac:dyDescent="0.25">
      <c r="A38" s="33" t="s">
        <v>111</v>
      </c>
      <c r="B38" s="34" t="s">
        <v>112</v>
      </c>
      <c r="C38" s="35"/>
      <c r="D38" s="35">
        <v>0.55000000000000004</v>
      </c>
      <c r="E38" s="35">
        <v>0.35</v>
      </c>
      <c r="F38" s="35"/>
      <c r="G38" s="35"/>
      <c r="H38" s="35"/>
      <c r="I38" s="35"/>
      <c r="J38" s="36" t="s">
        <v>32</v>
      </c>
      <c r="K38" s="6"/>
      <c r="L38" s="6"/>
      <c r="M38" s="7"/>
      <c r="N38" s="7"/>
      <c r="O38" s="6"/>
      <c r="P38" s="7"/>
      <c r="Q38" s="6"/>
      <c r="R38" s="7"/>
      <c r="S38" s="7"/>
      <c r="T38" s="8"/>
      <c r="U38" s="5"/>
      <c r="V38" s="5"/>
      <c r="W38" s="6"/>
    </row>
    <row r="39" spans="1:23" ht="31.5" x14ac:dyDescent="0.25">
      <c r="A39" s="33" t="s">
        <v>113</v>
      </c>
      <c r="B39" s="34" t="s">
        <v>114</v>
      </c>
      <c r="C39" s="35">
        <v>9</v>
      </c>
      <c r="D39" s="35">
        <v>1.5</v>
      </c>
      <c r="E39" s="35">
        <v>2.1</v>
      </c>
      <c r="F39" s="35"/>
      <c r="G39" s="35"/>
      <c r="H39" s="35"/>
      <c r="I39" s="35"/>
      <c r="J39" s="36" t="s">
        <v>30</v>
      </c>
      <c r="K39" s="6"/>
      <c r="L39" s="7"/>
      <c r="M39" s="7"/>
      <c r="N39" s="7"/>
      <c r="O39" s="7"/>
      <c r="P39" s="7"/>
      <c r="Q39" s="6"/>
      <c r="R39" s="6"/>
      <c r="S39" s="6"/>
      <c r="T39" s="8"/>
      <c r="U39" s="5"/>
      <c r="V39" s="5"/>
      <c r="W39" s="6"/>
    </row>
    <row r="40" spans="1:23" ht="18.75" x14ac:dyDescent="0.25">
      <c r="A40" s="51" t="s">
        <v>46</v>
      </c>
      <c r="B40" s="51"/>
      <c r="C40" s="37">
        <f t="shared" ref="C40:I40" si="3">SUM(C36:C39)</f>
        <v>33</v>
      </c>
      <c r="D40" s="37">
        <f t="shared" si="3"/>
        <v>3.1</v>
      </c>
      <c r="E40" s="37">
        <f t="shared" si="3"/>
        <v>2.85</v>
      </c>
      <c r="F40" s="37">
        <f t="shared" si="3"/>
        <v>0</v>
      </c>
      <c r="G40" s="37">
        <f t="shared" si="3"/>
        <v>0</v>
      </c>
      <c r="H40" s="37">
        <f t="shared" si="3"/>
        <v>0</v>
      </c>
      <c r="I40" s="37">
        <f t="shared" si="3"/>
        <v>0</v>
      </c>
      <c r="J40" s="3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"/>
    </row>
    <row r="41" spans="1:23" ht="19.5" thickBot="1" x14ac:dyDescent="0.3">
      <c r="A41" s="26"/>
      <c r="B41" s="27"/>
      <c r="C41" s="28"/>
      <c r="D41" s="28"/>
      <c r="E41" s="28"/>
      <c r="F41" s="28"/>
      <c r="G41" s="28"/>
      <c r="H41" s="28"/>
      <c r="I41" s="28"/>
      <c r="J41" s="29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6"/>
    </row>
    <row r="42" spans="1:23" ht="18.75" customHeight="1" x14ac:dyDescent="0.25">
      <c r="A42" s="59" t="s">
        <v>0</v>
      </c>
      <c r="B42" s="55" t="s">
        <v>19</v>
      </c>
      <c r="C42" s="55" t="s">
        <v>20</v>
      </c>
      <c r="D42" s="55" t="s">
        <v>21</v>
      </c>
      <c r="E42" s="55"/>
      <c r="F42" s="55" t="s">
        <v>22</v>
      </c>
      <c r="G42" s="55" t="s">
        <v>23</v>
      </c>
      <c r="H42" s="55" t="s">
        <v>24</v>
      </c>
      <c r="I42" s="55" t="s">
        <v>25</v>
      </c>
      <c r="J42" s="55" t="s">
        <v>26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</row>
    <row r="43" spans="1:23" ht="19.5" thickBot="1" x14ac:dyDescent="0.3">
      <c r="A43" s="60"/>
      <c r="B43" s="55"/>
      <c r="C43" s="55"/>
      <c r="D43" s="55"/>
      <c r="E43" s="55"/>
      <c r="F43" s="55"/>
      <c r="G43" s="55"/>
      <c r="H43" s="55"/>
      <c r="I43" s="55"/>
      <c r="J43" s="5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57"/>
    </row>
    <row r="44" spans="1:23" ht="18.75" x14ac:dyDescent="0.25">
      <c r="A44" s="32">
        <v>5</v>
      </c>
      <c r="B44" s="58" t="s">
        <v>80</v>
      </c>
      <c r="C44" s="58"/>
      <c r="D44" s="58"/>
      <c r="E44" s="58"/>
      <c r="F44" s="58"/>
      <c r="G44" s="58"/>
      <c r="H44" s="58"/>
      <c r="I44" s="58"/>
      <c r="J44" s="58"/>
      <c r="K44" s="12"/>
      <c r="L44" s="12"/>
      <c r="M44" s="12"/>
      <c r="N44" s="12"/>
      <c r="O44" s="12"/>
      <c r="P44" s="5"/>
      <c r="Q44" s="5"/>
      <c r="R44" s="5"/>
      <c r="S44" s="5"/>
      <c r="T44" s="5"/>
      <c r="U44" s="5"/>
      <c r="V44" s="5"/>
      <c r="W44" s="6"/>
    </row>
    <row r="45" spans="1:23" ht="18.75" x14ac:dyDescent="0.25">
      <c r="A45" s="33" t="s">
        <v>115</v>
      </c>
      <c r="B45" s="34" t="s">
        <v>116</v>
      </c>
      <c r="C45" s="35"/>
      <c r="D45" s="35"/>
      <c r="E45" s="35"/>
      <c r="F45" s="35"/>
      <c r="G45" s="35">
        <v>0.06</v>
      </c>
      <c r="H45" s="35"/>
      <c r="I45" s="35"/>
      <c r="J45" s="36" t="s">
        <v>38</v>
      </c>
      <c r="K45" s="7"/>
      <c r="L45" s="7"/>
      <c r="M45" s="7"/>
      <c r="N45" s="7"/>
      <c r="O45" s="7"/>
      <c r="P45" s="7"/>
      <c r="Q45" s="7"/>
      <c r="R45" s="7"/>
      <c r="S45" s="7"/>
      <c r="T45" s="8"/>
      <c r="U45" s="5"/>
      <c r="V45" s="5"/>
      <c r="W45" s="6"/>
    </row>
    <row r="46" spans="1:23" ht="18.75" x14ac:dyDescent="0.25">
      <c r="A46" s="33" t="s">
        <v>117</v>
      </c>
      <c r="B46" s="34" t="s">
        <v>118</v>
      </c>
      <c r="C46" s="35"/>
      <c r="D46" s="35"/>
      <c r="E46" s="35"/>
      <c r="F46" s="35"/>
      <c r="G46" s="35"/>
      <c r="H46" s="35">
        <v>7</v>
      </c>
      <c r="I46" s="35">
        <v>4</v>
      </c>
      <c r="J46" s="36" t="s">
        <v>43</v>
      </c>
      <c r="K46" s="7"/>
      <c r="L46" s="7"/>
      <c r="M46" s="7"/>
      <c r="N46" s="7"/>
      <c r="O46" s="7"/>
      <c r="P46" s="7"/>
      <c r="Q46" s="7"/>
      <c r="R46" s="7"/>
      <c r="S46" s="13"/>
      <c r="T46" s="8"/>
      <c r="U46" s="5"/>
      <c r="V46" s="5"/>
      <c r="W46" s="6"/>
    </row>
    <row r="47" spans="1:23" ht="18.75" x14ac:dyDescent="0.25">
      <c r="A47" s="33" t="s">
        <v>119</v>
      </c>
      <c r="B47" s="34" t="s">
        <v>120</v>
      </c>
      <c r="C47" s="35"/>
      <c r="D47" s="35"/>
      <c r="E47" s="35"/>
      <c r="F47" s="35"/>
      <c r="G47" s="35"/>
      <c r="H47" s="35">
        <v>7</v>
      </c>
      <c r="I47" s="35">
        <v>4</v>
      </c>
      <c r="J47" s="36" t="s">
        <v>43</v>
      </c>
      <c r="K47" s="7"/>
      <c r="L47" s="7"/>
      <c r="M47" s="7"/>
      <c r="N47" s="7"/>
      <c r="O47" s="7"/>
      <c r="P47" s="7"/>
      <c r="Q47" s="7"/>
      <c r="R47" s="7"/>
      <c r="S47" s="7"/>
      <c r="T47" s="8"/>
      <c r="U47" s="5"/>
      <c r="V47" s="5"/>
      <c r="W47" s="6"/>
    </row>
    <row r="48" spans="1:23" ht="18.75" x14ac:dyDescent="0.25">
      <c r="A48" s="51" t="s">
        <v>47</v>
      </c>
      <c r="B48" s="51"/>
      <c r="C48" s="37">
        <f t="shared" ref="C48:I48" si="4">SUM(C45:C47)</f>
        <v>0</v>
      </c>
      <c r="D48" s="37">
        <f t="shared" si="4"/>
        <v>0</v>
      </c>
      <c r="E48" s="37">
        <f t="shared" si="4"/>
        <v>0</v>
      </c>
      <c r="F48" s="37">
        <f t="shared" si="4"/>
        <v>0</v>
      </c>
      <c r="G48" s="37">
        <f t="shared" si="4"/>
        <v>0.06</v>
      </c>
      <c r="H48" s="37">
        <f t="shared" si="4"/>
        <v>14</v>
      </c>
      <c r="I48" s="37">
        <f t="shared" si="4"/>
        <v>8</v>
      </c>
      <c r="J48" s="38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6"/>
    </row>
    <row r="49" spans="1:23" ht="18.75" customHeight="1" thickBot="1" x14ac:dyDescent="0.3">
      <c r="A49" s="26"/>
      <c r="B49" s="27"/>
      <c r="C49" s="28"/>
      <c r="D49" s="28"/>
      <c r="E49" s="28"/>
      <c r="F49" s="28"/>
      <c r="G49" s="28"/>
      <c r="H49" s="28"/>
      <c r="I49" s="28"/>
      <c r="J49" s="2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6"/>
    </row>
    <row r="50" spans="1:23" ht="18.75" customHeight="1" x14ac:dyDescent="0.25">
      <c r="A50" s="59" t="s">
        <v>0</v>
      </c>
      <c r="B50" s="55" t="s">
        <v>19</v>
      </c>
      <c r="C50" s="55" t="s">
        <v>20</v>
      </c>
      <c r="D50" s="55" t="s">
        <v>21</v>
      </c>
      <c r="E50" s="55"/>
      <c r="F50" s="55" t="s">
        <v>22</v>
      </c>
      <c r="G50" s="55" t="s">
        <v>23</v>
      </c>
      <c r="H50" s="55" t="s">
        <v>24</v>
      </c>
      <c r="I50" s="55" t="s">
        <v>25</v>
      </c>
      <c r="J50" s="55" t="s">
        <v>26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7"/>
    </row>
    <row r="51" spans="1:23" ht="18.75" customHeight="1" thickBot="1" x14ac:dyDescent="0.3">
      <c r="A51" s="60"/>
      <c r="B51" s="55"/>
      <c r="C51" s="55"/>
      <c r="D51" s="55"/>
      <c r="E51" s="55"/>
      <c r="F51" s="55"/>
      <c r="G51" s="55"/>
      <c r="H51" s="55"/>
      <c r="I51" s="55"/>
      <c r="J51" s="5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57"/>
    </row>
    <row r="52" spans="1:23" ht="18.75" customHeight="1" x14ac:dyDescent="0.25">
      <c r="A52" s="32">
        <v>6</v>
      </c>
      <c r="B52" s="58" t="s">
        <v>4</v>
      </c>
      <c r="C52" s="58"/>
      <c r="D52" s="58"/>
      <c r="E52" s="58"/>
      <c r="F52" s="58"/>
      <c r="G52" s="58"/>
      <c r="H52" s="58"/>
      <c r="I52" s="58"/>
      <c r="J52" s="58"/>
      <c r="K52" s="4"/>
      <c r="L52" s="4"/>
      <c r="M52" s="4"/>
      <c r="N52" s="4"/>
      <c r="O52" s="4"/>
      <c r="P52" s="5"/>
      <c r="Q52" s="5"/>
      <c r="R52" s="5"/>
      <c r="S52" s="5"/>
      <c r="T52" s="5"/>
      <c r="U52" s="5"/>
      <c r="V52" s="5"/>
      <c r="W52" s="6"/>
    </row>
    <row r="53" spans="1:23" ht="18.75" customHeight="1" x14ac:dyDescent="0.25">
      <c r="A53" s="33" t="s">
        <v>121</v>
      </c>
      <c r="B53" s="34" t="s">
        <v>122</v>
      </c>
      <c r="C53" s="35">
        <v>3</v>
      </c>
      <c r="D53" s="35">
        <v>0.48</v>
      </c>
      <c r="E53" s="35">
        <v>0.55000000000000004</v>
      </c>
      <c r="F53" s="35"/>
      <c r="G53" s="35"/>
      <c r="H53" s="35"/>
      <c r="I53" s="35"/>
      <c r="J53" s="36" t="s">
        <v>30</v>
      </c>
      <c r="K53" s="7"/>
      <c r="L53" s="7"/>
      <c r="M53" s="7"/>
      <c r="N53" s="7"/>
      <c r="O53" s="7"/>
      <c r="P53" s="7"/>
      <c r="Q53" s="7"/>
      <c r="R53" s="8"/>
      <c r="S53" s="7"/>
      <c r="T53" s="8"/>
      <c r="U53" s="5"/>
      <c r="V53" s="5"/>
      <c r="W53" s="6"/>
    </row>
    <row r="54" spans="1:23" ht="18.75" customHeight="1" x14ac:dyDescent="0.25">
      <c r="A54" s="33" t="s">
        <v>123</v>
      </c>
      <c r="B54" s="34" t="s">
        <v>124</v>
      </c>
      <c r="C54" s="35">
        <v>2</v>
      </c>
      <c r="D54" s="35">
        <v>0.6</v>
      </c>
      <c r="E54" s="35">
        <v>0.8</v>
      </c>
      <c r="F54" s="35"/>
      <c r="G54" s="35"/>
      <c r="H54" s="35"/>
      <c r="I54" s="35"/>
      <c r="J54" s="36" t="s">
        <v>30</v>
      </c>
      <c r="K54" s="4"/>
      <c r="L54" s="4"/>
      <c r="M54" s="4"/>
      <c r="N54" s="4"/>
      <c r="O54" s="14"/>
      <c r="P54" s="5"/>
      <c r="Q54" s="5"/>
      <c r="R54" s="5"/>
      <c r="S54" s="5"/>
      <c r="T54" s="7"/>
      <c r="U54" s="7"/>
      <c r="V54" s="7"/>
      <c r="W54" s="6"/>
    </row>
    <row r="55" spans="1:23" ht="18.75" customHeight="1" x14ac:dyDescent="0.25">
      <c r="A55" s="33" t="s">
        <v>125</v>
      </c>
      <c r="B55" s="34" t="s">
        <v>126</v>
      </c>
      <c r="C55" s="35">
        <v>5</v>
      </c>
      <c r="D55" s="35">
        <v>0.52</v>
      </c>
      <c r="E55" s="35">
        <v>0.65500000000000003</v>
      </c>
      <c r="F55" s="35"/>
      <c r="G55" s="35"/>
      <c r="H55" s="35"/>
      <c r="I55" s="35"/>
      <c r="J55" s="36" t="s">
        <v>44</v>
      </c>
      <c r="K55" s="4"/>
      <c r="L55" s="4"/>
      <c r="M55" s="4"/>
      <c r="N55" s="4"/>
      <c r="O55" s="4"/>
      <c r="P55" s="14"/>
      <c r="Q55" s="15"/>
      <c r="R55" s="5"/>
      <c r="S55" s="5"/>
      <c r="T55" s="7"/>
      <c r="U55" s="7"/>
      <c r="V55" s="7"/>
      <c r="W55" s="6"/>
    </row>
    <row r="56" spans="1:23" ht="18.75" customHeight="1" x14ac:dyDescent="0.25">
      <c r="A56" s="33" t="s">
        <v>127</v>
      </c>
      <c r="B56" s="34" t="s">
        <v>128</v>
      </c>
      <c r="C56" s="35">
        <v>7</v>
      </c>
      <c r="D56" s="35">
        <v>0.64</v>
      </c>
      <c r="E56" s="35">
        <v>0.55000000000000004</v>
      </c>
      <c r="F56" s="35"/>
      <c r="G56" s="35"/>
      <c r="H56" s="35"/>
      <c r="I56" s="35"/>
      <c r="J56" s="36" t="s">
        <v>44</v>
      </c>
      <c r="K56" s="4"/>
      <c r="L56" s="4"/>
      <c r="M56" s="4"/>
      <c r="N56" s="4"/>
      <c r="O56" s="4"/>
      <c r="P56" s="13"/>
      <c r="Q56" s="5"/>
      <c r="R56" s="14"/>
      <c r="S56" s="5"/>
      <c r="T56" s="7"/>
      <c r="U56" s="7"/>
      <c r="V56" s="7"/>
      <c r="W56" s="6"/>
    </row>
    <row r="57" spans="1:23" ht="18.75" customHeight="1" x14ac:dyDescent="0.25">
      <c r="A57" s="33" t="s">
        <v>129</v>
      </c>
      <c r="B57" s="34" t="s">
        <v>130</v>
      </c>
      <c r="C57" s="35"/>
      <c r="D57" s="35">
        <v>0.92</v>
      </c>
      <c r="E57" s="35">
        <v>0.8</v>
      </c>
      <c r="F57" s="35"/>
      <c r="G57" s="35"/>
      <c r="H57" s="35"/>
      <c r="I57" s="35"/>
      <c r="J57" s="36" t="s">
        <v>32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6"/>
    </row>
    <row r="58" spans="1:23" ht="18.75" customHeight="1" x14ac:dyDescent="0.25">
      <c r="A58" s="51" t="s">
        <v>49</v>
      </c>
      <c r="B58" s="51"/>
      <c r="C58" s="37">
        <f t="shared" ref="C58:I58" si="5">SUM(C53:C57)</f>
        <v>17</v>
      </c>
      <c r="D58" s="37">
        <f t="shared" si="5"/>
        <v>3.16</v>
      </c>
      <c r="E58" s="37">
        <f t="shared" si="5"/>
        <v>3.3549999999999995</v>
      </c>
      <c r="F58" s="37">
        <f t="shared" si="5"/>
        <v>0</v>
      </c>
      <c r="G58" s="37">
        <f t="shared" si="5"/>
        <v>0</v>
      </c>
      <c r="H58" s="37">
        <f t="shared" si="5"/>
        <v>0</v>
      </c>
      <c r="I58" s="37">
        <f t="shared" si="5"/>
        <v>0</v>
      </c>
      <c r="J58" s="3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6"/>
    </row>
    <row r="59" spans="1:23" ht="18.75" customHeight="1" thickBo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W59" s="6"/>
    </row>
    <row r="60" spans="1:23" ht="18.75" customHeight="1" x14ac:dyDescent="0.25">
      <c r="A60" s="59" t="s">
        <v>0</v>
      </c>
      <c r="B60" s="55" t="s">
        <v>19</v>
      </c>
      <c r="C60" s="55" t="s">
        <v>20</v>
      </c>
      <c r="D60" s="55" t="s">
        <v>21</v>
      </c>
      <c r="E60" s="55"/>
      <c r="F60" s="55" t="s">
        <v>22</v>
      </c>
      <c r="G60" s="55" t="s">
        <v>23</v>
      </c>
      <c r="H60" s="55" t="s">
        <v>24</v>
      </c>
      <c r="I60" s="55" t="s">
        <v>25</v>
      </c>
      <c r="J60" s="55" t="s">
        <v>26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7"/>
    </row>
    <row r="61" spans="1:23" ht="18.75" customHeight="1" thickBot="1" x14ac:dyDescent="0.3">
      <c r="A61" s="60"/>
      <c r="B61" s="55"/>
      <c r="C61" s="55"/>
      <c r="D61" s="55"/>
      <c r="E61" s="55"/>
      <c r="F61" s="55"/>
      <c r="G61" s="55"/>
      <c r="H61" s="55"/>
      <c r="I61" s="55"/>
      <c r="J61" s="5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57"/>
    </row>
    <row r="62" spans="1:23" ht="18.75" customHeight="1" x14ac:dyDescent="0.25">
      <c r="A62" s="32">
        <v>7</v>
      </c>
      <c r="B62" s="58" t="s">
        <v>50</v>
      </c>
      <c r="C62" s="58"/>
      <c r="D62" s="58"/>
      <c r="E62" s="58"/>
      <c r="F62" s="58"/>
      <c r="G62" s="58"/>
      <c r="H62" s="58"/>
      <c r="I62" s="58"/>
      <c r="J62" s="58"/>
      <c r="K62" s="4"/>
      <c r="L62" s="4"/>
      <c r="M62" s="4"/>
      <c r="N62" s="4"/>
      <c r="O62" s="4"/>
      <c r="P62" s="5"/>
      <c r="Q62" s="5"/>
      <c r="R62" s="5"/>
      <c r="S62" s="5"/>
      <c r="T62" s="5"/>
      <c r="U62" s="5"/>
      <c r="V62" s="5"/>
      <c r="W62" s="6"/>
    </row>
    <row r="63" spans="1:23" ht="18.75" customHeight="1" x14ac:dyDescent="0.25">
      <c r="A63" s="33" t="s">
        <v>131</v>
      </c>
      <c r="B63" s="34" t="s">
        <v>132</v>
      </c>
      <c r="C63" s="35">
        <v>10</v>
      </c>
      <c r="D63" s="35"/>
      <c r="E63" s="35"/>
      <c r="F63" s="35">
        <v>0.36</v>
      </c>
      <c r="G63" s="35"/>
      <c r="H63" s="35"/>
      <c r="I63" s="35"/>
      <c r="J63" s="36" t="s">
        <v>37</v>
      </c>
      <c r="K63" s="5"/>
      <c r="L63" s="5"/>
      <c r="M63" s="5"/>
      <c r="N63" s="7"/>
      <c r="O63" s="5"/>
      <c r="P63" s="5"/>
      <c r="Q63" s="7"/>
      <c r="R63" s="14"/>
      <c r="S63" s="8"/>
      <c r="T63" s="8"/>
      <c r="U63" s="5"/>
      <c r="V63" s="5"/>
      <c r="W63" s="6"/>
    </row>
    <row r="64" spans="1:23" ht="18.75" customHeight="1" x14ac:dyDescent="0.25">
      <c r="A64" s="33" t="s">
        <v>133</v>
      </c>
      <c r="B64" s="34" t="s">
        <v>134</v>
      </c>
      <c r="C64" s="35">
        <v>15</v>
      </c>
      <c r="D64" s="35"/>
      <c r="E64" s="35"/>
      <c r="F64" s="35">
        <v>0.5</v>
      </c>
      <c r="G64" s="35"/>
      <c r="H64" s="35"/>
      <c r="I64" s="35"/>
      <c r="J64" s="36" t="s">
        <v>28</v>
      </c>
      <c r="K64" s="6"/>
      <c r="L64" s="6"/>
      <c r="M64" s="6"/>
      <c r="N64" s="7"/>
      <c r="O64" s="6"/>
      <c r="P64" s="7"/>
      <c r="Q64" s="16"/>
      <c r="R64" s="7"/>
      <c r="S64" s="14"/>
      <c r="T64" s="8"/>
      <c r="U64" s="5"/>
      <c r="V64" s="5"/>
      <c r="W64" s="6"/>
    </row>
    <row r="65" spans="1:23" ht="18.75" customHeight="1" x14ac:dyDescent="0.25">
      <c r="A65" s="33" t="s">
        <v>135</v>
      </c>
      <c r="B65" s="34" t="s">
        <v>136</v>
      </c>
      <c r="C65" s="35">
        <v>4</v>
      </c>
      <c r="D65" s="35"/>
      <c r="E65" s="35"/>
      <c r="F65" s="35">
        <v>0.4</v>
      </c>
      <c r="G65" s="35"/>
      <c r="H65" s="35"/>
      <c r="I65" s="35"/>
      <c r="J65" s="36" t="s">
        <v>38</v>
      </c>
      <c r="K65" s="6"/>
      <c r="L65" s="6"/>
      <c r="M65" s="6"/>
      <c r="N65" s="7"/>
      <c r="O65" s="6"/>
      <c r="P65" s="7"/>
      <c r="Q65" s="14"/>
      <c r="R65" s="7"/>
      <c r="S65" s="14"/>
      <c r="T65" s="8"/>
      <c r="U65" s="5"/>
      <c r="V65" s="5"/>
      <c r="W65" s="6"/>
    </row>
    <row r="66" spans="1:23" ht="18.75" x14ac:dyDescent="0.25">
      <c r="A66" s="33" t="s">
        <v>137</v>
      </c>
      <c r="B66" s="34" t="s">
        <v>138</v>
      </c>
      <c r="C66" s="35">
        <v>4</v>
      </c>
      <c r="D66" s="35"/>
      <c r="E66" s="35"/>
      <c r="F66" s="35">
        <v>0.1</v>
      </c>
      <c r="G66" s="35"/>
      <c r="H66" s="35"/>
      <c r="I66" s="35"/>
      <c r="J66" s="36" t="s">
        <v>38</v>
      </c>
      <c r="K66" s="6"/>
      <c r="L66" s="6"/>
      <c r="M66" s="6"/>
      <c r="N66" s="7"/>
      <c r="O66" s="14"/>
      <c r="P66" s="7"/>
      <c r="Q66" s="6"/>
      <c r="R66" s="7"/>
      <c r="S66" s="14"/>
      <c r="T66" s="8"/>
      <c r="U66" s="5"/>
      <c r="V66" s="5"/>
      <c r="W66" s="6"/>
    </row>
    <row r="67" spans="1:23" ht="31.5" x14ac:dyDescent="0.25">
      <c r="A67" s="33" t="s">
        <v>139</v>
      </c>
      <c r="B67" s="34" t="s">
        <v>140</v>
      </c>
      <c r="C67" s="39">
        <v>34</v>
      </c>
      <c r="D67" s="35"/>
      <c r="E67" s="35"/>
      <c r="F67" s="39">
        <v>0.45</v>
      </c>
      <c r="G67" s="39"/>
      <c r="H67" s="39"/>
      <c r="I67" s="39"/>
      <c r="J67" s="36" t="s">
        <v>30</v>
      </c>
      <c r="K67" s="25"/>
      <c r="L67" s="25"/>
      <c r="M67" s="25"/>
      <c r="N67" s="7"/>
      <c r="O67" s="14"/>
      <c r="P67" s="7"/>
      <c r="Q67" s="25"/>
      <c r="R67" s="7"/>
      <c r="S67" s="14"/>
      <c r="T67" s="8"/>
      <c r="U67" s="5"/>
      <c r="V67" s="5"/>
      <c r="W67" s="25"/>
    </row>
    <row r="68" spans="1:23" ht="31.5" x14ac:dyDescent="0.25">
      <c r="A68" s="33" t="s">
        <v>141</v>
      </c>
      <c r="B68" s="34" t="s">
        <v>142</v>
      </c>
      <c r="C68" s="41">
        <v>32</v>
      </c>
      <c r="D68" s="42"/>
      <c r="E68" s="42"/>
      <c r="F68" s="41">
        <v>1.25</v>
      </c>
      <c r="G68" s="41"/>
      <c r="H68" s="41"/>
      <c r="I68" s="41"/>
      <c r="J68" s="36" t="s">
        <v>44</v>
      </c>
      <c r="K68" s="25"/>
      <c r="L68" s="25"/>
      <c r="M68" s="25"/>
      <c r="N68" s="7"/>
      <c r="O68" s="14"/>
      <c r="P68" s="7"/>
      <c r="Q68" s="25"/>
      <c r="R68" s="7"/>
      <c r="S68" s="14"/>
      <c r="T68" s="8"/>
      <c r="U68" s="5"/>
      <c r="V68" s="5"/>
      <c r="W68" s="25"/>
    </row>
    <row r="69" spans="1:23" ht="18.75" x14ac:dyDescent="0.25">
      <c r="A69" s="51" t="s">
        <v>51</v>
      </c>
      <c r="B69" s="51"/>
      <c r="C69" s="37">
        <f t="shared" ref="C69:I69" si="6">SUM(C63:C66)</f>
        <v>33</v>
      </c>
      <c r="D69" s="37">
        <f t="shared" si="6"/>
        <v>0</v>
      </c>
      <c r="E69" s="37">
        <f t="shared" si="6"/>
        <v>0</v>
      </c>
      <c r="F69" s="37">
        <f t="shared" si="6"/>
        <v>1.36</v>
      </c>
      <c r="G69" s="37">
        <f t="shared" si="6"/>
        <v>0</v>
      </c>
      <c r="H69" s="37">
        <f t="shared" si="6"/>
        <v>0</v>
      </c>
      <c r="I69" s="37">
        <f t="shared" si="6"/>
        <v>0</v>
      </c>
      <c r="J69" s="38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6"/>
    </row>
    <row r="70" spans="1:23" ht="19.5" thickBot="1" x14ac:dyDescent="0.3">
      <c r="A70" s="26"/>
      <c r="B70" s="27"/>
      <c r="C70" s="28"/>
      <c r="D70" s="28"/>
      <c r="E70" s="28"/>
      <c r="F70" s="28"/>
      <c r="G70" s="28"/>
      <c r="H70" s="28"/>
      <c r="I70" s="28"/>
      <c r="J70" s="29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6"/>
    </row>
    <row r="71" spans="1:23" ht="18.75" customHeight="1" x14ac:dyDescent="0.25">
      <c r="A71" s="59" t="s">
        <v>0</v>
      </c>
      <c r="B71" s="55" t="s">
        <v>19</v>
      </c>
      <c r="C71" s="55" t="s">
        <v>20</v>
      </c>
      <c r="D71" s="55" t="s">
        <v>21</v>
      </c>
      <c r="E71" s="55"/>
      <c r="F71" s="55" t="s">
        <v>22</v>
      </c>
      <c r="G71" s="55" t="s">
        <v>23</v>
      </c>
      <c r="H71" s="55" t="s">
        <v>24</v>
      </c>
      <c r="I71" s="55" t="s">
        <v>25</v>
      </c>
      <c r="J71" s="55" t="s">
        <v>26</v>
      </c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7"/>
    </row>
    <row r="72" spans="1:23" ht="19.5" thickBot="1" x14ac:dyDescent="0.3">
      <c r="A72" s="60"/>
      <c r="B72" s="55"/>
      <c r="C72" s="55"/>
      <c r="D72" s="55"/>
      <c r="E72" s="55"/>
      <c r="F72" s="55"/>
      <c r="G72" s="55"/>
      <c r="H72" s="55"/>
      <c r="I72" s="55"/>
      <c r="J72" s="5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57"/>
    </row>
    <row r="73" spans="1:23" ht="18.75" x14ac:dyDescent="0.25">
      <c r="A73" s="32">
        <v>8</v>
      </c>
      <c r="B73" s="58" t="s">
        <v>5</v>
      </c>
      <c r="C73" s="58"/>
      <c r="D73" s="58"/>
      <c r="E73" s="58"/>
      <c r="F73" s="58"/>
      <c r="G73" s="58"/>
      <c r="H73" s="58"/>
      <c r="I73" s="58"/>
      <c r="J73" s="58"/>
      <c r="K73" s="4"/>
      <c r="L73" s="4"/>
      <c r="M73" s="4"/>
      <c r="N73" s="4"/>
      <c r="O73" s="4"/>
      <c r="P73" s="5"/>
      <c r="Q73" s="5"/>
      <c r="R73" s="5"/>
      <c r="S73" s="5"/>
      <c r="T73" s="5"/>
      <c r="U73" s="5"/>
      <c r="V73" s="5"/>
      <c r="W73" s="6"/>
    </row>
    <row r="74" spans="1:23" ht="31.5" x14ac:dyDescent="0.25">
      <c r="A74" s="33" t="s">
        <v>143</v>
      </c>
      <c r="B74" s="34" t="s">
        <v>144</v>
      </c>
      <c r="C74" s="35">
        <v>10</v>
      </c>
      <c r="D74" s="35"/>
      <c r="E74" s="35"/>
      <c r="F74" s="35">
        <v>0.15</v>
      </c>
      <c r="G74" s="35"/>
      <c r="H74" s="35"/>
      <c r="I74" s="35"/>
      <c r="J74" s="36" t="s">
        <v>44</v>
      </c>
      <c r="K74" s="5"/>
      <c r="L74" s="5"/>
      <c r="M74" s="17"/>
      <c r="N74" s="18"/>
      <c r="O74" s="17"/>
      <c r="P74" s="17"/>
      <c r="Q74" s="18"/>
      <c r="R74" s="17"/>
      <c r="S74" s="8"/>
      <c r="T74" s="8"/>
      <c r="U74" s="5"/>
      <c r="V74" s="5"/>
      <c r="W74" s="6"/>
    </row>
    <row r="75" spans="1:23" ht="31.5" x14ac:dyDescent="0.25">
      <c r="A75" s="33" t="s">
        <v>145</v>
      </c>
      <c r="B75" s="34" t="s">
        <v>146</v>
      </c>
      <c r="C75" s="35">
        <v>7</v>
      </c>
      <c r="D75" s="35"/>
      <c r="E75" s="35"/>
      <c r="F75" s="35">
        <v>0.1</v>
      </c>
      <c r="G75" s="35"/>
      <c r="H75" s="35"/>
      <c r="I75" s="35"/>
      <c r="J75" s="36" t="s">
        <v>44</v>
      </c>
      <c r="K75" s="6"/>
      <c r="L75" s="6"/>
      <c r="M75" s="17"/>
      <c r="N75" s="18"/>
      <c r="O75" s="17"/>
      <c r="P75" s="18"/>
      <c r="Q75" s="17"/>
      <c r="R75" s="18"/>
      <c r="S75" s="8"/>
      <c r="T75" s="8"/>
      <c r="U75" s="5"/>
      <c r="V75" s="5"/>
      <c r="W75" s="6"/>
    </row>
    <row r="76" spans="1:23" ht="18.75" x14ac:dyDescent="0.25">
      <c r="A76" s="33" t="s">
        <v>147</v>
      </c>
      <c r="B76" s="34" t="s">
        <v>148</v>
      </c>
      <c r="C76" s="35">
        <v>29</v>
      </c>
      <c r="D76" s="35">
        <v>1.33</v>
      </c>
      <c r="E76" s="35">
        <v>1.34</v>
      </c>
      <c r="F76" s="35"/>
      <c r="G76" s="35"/>
      <c r="H76" s="35"/>
      <c r="I76" s="35"/>
      <c r="J76" s="36" t="s">
        <v>151</v>
      </c>
      <c r="K76" s="25"/>
      <c r="L76" s="25"/>
      <c r="M76" s="17"/>
      <c r="N76" s="18"/>
      <c r="O76" s="17"/>
      <c r="P76" s="18"/>
      <c r="Q76" s="17"/>
      <c r="R76" s="18"/>
      <c r="S76" s="8"/>
      <c r="T76" s="8"/>
      <c r="U76" s="5"/>
      <c r="V76" s="5"/>
      <c r="W76" s="25"/>
    </row>
    <row r="77" spans="1:23" ht="18.75" x14ac:dyDescent="0.25">
      <c r="A77" s="33" t="s">
        <v>149</v>
      </c>
      <c r="B77" s="34" t="s">
        <v>150</v>
      </c>
      <c r="C77" s="35">
        <v>10</v>
      </c>
      <c r="D77" s="35">
        <v>0.26</v>
      </c>
      <c r="E77" s="35">
        <v>0.72</v>
      </c>
      <c r="F77" s="35"/>
      <c r="G77" s="35"/>
      <c r="H77" s="35"/>
      <c r="I77" s="35"/>
      <c r="J77" s="36" t="s">
        <v>42</v>
      </c>
      <c r="K77" s="25"/>
      <c r="L77" s="25"/>
      <c r="M77" s="17"/>
      <c r="N77" s="18"/>
      <c r="O77" s="17"/>
      <c r="P77" s="18"/>
      <c r="Q77" s="17"/>
      <c r="R77" s="18"/>
      <c r="S77" s="8"/>
      <c r="T77" s="8"/>
      <c r="U77" s="5"/>
      <c r="V77" s="5"/>
      <c r="W77" s="25"/>
    </row>
    <row r="78" spans="1:23" ht="18.75" x14ac:dyDescent="0.25">
      <c r="A78" s="51" t="s">
        <v>52</v>
      </c>
      <c r="B78" s="51"/>
      <c r="C78" s="37">
        <f t="shared" ref="C78:I78" si="7">SUM(C74:C75)</f>
        <v>17</v>
      </c>
      <c r="D78" s="37">
        <f t="shared" si="7"/>
        <v>0</v>
      </c>
      <c r="E78" s="37">
        <f t="shared" si="7"/>
        <v>0</v>
      </c>
      <c r="F78" s="37">
        <f t="shared" si="7"/>
        <v>0.25</v>
      </c>
      <c r="G78" s="37">
        <f t="shared" si="7"/>
        <v>0</v>
      </c>
      <c r="H78" s="37">
        <f t="shared" si="7"/>
        <v>0</v>
      </c>
      <c r="I78" s="37">
        <f t="shared" si="7"/>
        <v>0</v>
      </c>
      <c r="J78" s="38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6"/>
    </row>
    <row r="79" spans="1:23" ht="19.5" thickBot="1" x14ac:dyDescent="0.3">
      <c r="A79" s="26"/>
      <c r="B79" s="27"/>
      <c r="C79" s="28"/>
      <c r="D79" s="28"/>
      <c r="E79" s="28"/>
      <c r="F79" s="28"/>
      <c r="G79" s="28"/>
      <c r="H79" s="28"/>
      <c r="I79" s="28"/>
      <c r="J79" s="29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6"/>
    </row>
    <row r="80" spans="1:23" ht="18.75" customHeight="1" x14ac:dyDescent="0.25">
      <c r="A80" s="59" t="s">
        <v>0</v>
      </c>
      <c r="B80" s="55" t="s">
        <v>19</v>
      </c>
      <c r="C80" s="55" t="s">
        <v>20</v>
      </c>
      <c r="D80" s="55" t="s">
        <v>21</v>
      </c>
      <c r="E80" s="55"/>
      <c r="F80" s="55" t="s">
        <v>22</v>
      </c>
      <c r="G80" s="55" t="s">
        <v>23</v>
      </c>
      <c r="H80" s="55" t="s">
        <v>24</v>
      </c>
      <c r="I80" s="55" t="s">
        <v>25</v>
      </c>
      <c r="J80" s="55" t="s">
        <v>26</v>
      </c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7"/>
    </row>
    <row r="81" spans="1:23" ht="19.5" thickBot="1" x14ac:dyDescent="0.3">
      <c r="A81" s="60"/>
      <c r="B81" s="55"/>
      <c r="C81" s="55"/>
      <c r="D81" s="55"/>
      <c r="E81" s="55"/>
      <c r="F81" s="55"/>
      <c r="G81" s="55"/>
      <c r="H81" s="55"/>
      <c r="I81" s="55"/>
      <c r="J81" s="5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57"/>
    </row>
    <row r="82" spans="1:23" ht="18.75" x14ac:dyDescent="0.25">
      <c r="A82" s="32">
        <v>9</v>
      </c>
      <c r="B82" s="58" t="s">
        <v>6</v>
      </c>
      <c r="C82" s="58"/>
      <c r="D82" s="58"/>
      <c r="E82" s="58"/>
      <c r="F82" s="58"/>
      <c r="G82" s="58"/>
      <c r="H82" s="58"/>
      <c r="I82" s="58"/>
      <c r="J82" s="58"/>
      <c r="K82" s="4"/>
      <c r="L82" s="4"/>
      <c r="M82" s="4"/>
      <c r="N82" s="4"/>
      <c r="O82" s="4"/>
      <c r="P82" s="5"/>
      <c r="Q82" s="5"/>
      <c r="R82" s="5"/>
      <c r="S82" s="5"/>
      <c r="T82" s="5"/>
      <c r="U82" s="5"/>
      <c r="V82" s="5"/>
      <c r="W82" s="6"/>
    </row>
    <row r="83" spans="1:23" ht="31.5" x14ac:dyDescent="0.25">
      <c r="A83" s="33" t="s">
        <v>152</v>
      </c>
      <c r="B83" s="34" t="s">
        <v>153</v>
      </c>
      <c r="C83" s="35">
        <v>8</v>
      </c>
      <c r="D83" s="35"/>
      <c r="E83" s="35"/>
      <c r="F83" s="35"/>
      <c r="G83" s="35"/>
      <c r="H83" s="35"/>
      <c r="I83" s="35"/>
      <c r="J83" s="36" t="s">
        <v>39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6"/>
    </row>
    <row r="84" spans="1:23" ht="18.75" x14ac:dyDescent="0.25">
      <c r="A84" s="33" t="s">
        <v>154</v>
      </c>
      <c r="B84" s="34" t="s">
        <v>155</v>
      </c>
      <c r="C84" s="35">
        <v>7</v>
      </c>
      <c r="D84" s="35"/>
      <c r="E84" s="35"/>
      <c r="F84" s="35"/>
      <c r="G84" s="35"/>
      <c r="H84" s="35"/>
      <c r="I84" s="35"/>
      <c r="J84" s="36" t="s">
        <v>160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"/>
    </row>
    <row r="85" spans="1:23" ht="18.75" x14ac:dyDescent="0.25">
      <c r="A85" s="33" t="s">
        <v>156</v>
      </c>
      <c r="B85" s="43" t="s">
        <v>157</v>
      </c>
      <c r="C85" s="42">
        <v>21</v>
      </c>
      <c r="D85" s="42">
        <v>1.1359999999999999</v>
      </c>
      <c r="E85" s="42">
        <v>0.83499999999999996</v>
      </c>
      <c r="F85" s="42"/>
      <c r="G85" s="42"/>
      <c r="H85" s="42"/>
      <c r="I85" s="42"/>
      <c r="J85" s="36" t="s">
        <v>161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6"/>
    </row>
    <row r="86" spans="1:23" ht="18.75" x14ac:dyDescent="0.25">
      <c r="A86" s="33" t="s">
        <v>158</v>
      </c>
      <c r="B86" s="43" t="s">
        <v>159</v>
      </c>
      <c r="C86" s="42">
        <v>13</v>
      </c>
      <c r="D86" s="42">
        <v>0.34499999999999997</v>
      </c>
      <c r="E86" s="42">
        <v>0.26</v>
      </c>
      <c r="F86" s="42"/>
      <c r="G86" s="42"/>
      <c r="H86" s="42"/>
      <c r="I86" s="42"/>
      <c r="J86" s="36" t="s">
        <v>38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6"/>
    </row>
    <row r="87" spans="1:23" ht="18.75" x14ac:dyDescent="0.25">
      <c r="A87" s="51" t="s">
        <v>53</v>
      </c>
      <c r="B87" s="51"/>
      <c r="C87" s="37">
        <f t="shared" ref="C87:I87" si="8">SUM(C83:C86)</f>
        <v>49</v>
      </c>
      <c r="D87" s="37">
        <f t="shared" si="8"/>
        <v>1.4809999999999999</v>
      </c>
      <c r="E87" s="37">
        <f t="shared" si="8"/>
        <v>1.095</v>
      </c>
      <c r="F87" s="37">
        <f t="shared" si="8"/>
        <v>0</v>
      </c>
      <c r="G87" s="37">
        <f t="shared" si="8"/>
        <v>0</v>
      </c>
      <c r="H87" s="37">
        <f t="shared" si="8"/>
        <v>0</v>
      </c>
      <c r="I87" s="37">
        <f t="shared" si="8"/>
        <v>0</v>
      </c>
      <c r="J87" s="38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6"/>
    </row>
    <row r="88" spans="1:23" ht="16.5" thickBot="1" x14ac:dyDescent="0.3">
      <c r="A88" s="40"/>
      <c r="B88" s="40"/>
      <c r="C88" s="40"/>
      <c r="D88" s="40"/>
      <c r="E88" s="40"/>
      <c r="F88" s="40"/>
      <c r="G88" s="28"/>
      <c r="H88" s="28"/>
      <c r="I88" s="28"/>
      <c r="J88" s="29"/>
    </row>
    <row r="89" spans="1:23" ht="18.75" customHeight="1" x14ac:dyDescent="0.25">
      <c r="A89" s="59" t="s">
        <v>0</v>
      </c>
      <c r="B89" s="55" t="s">
        <v>19</v>
      </c>
      <c r="C89" s="55" t="s">
        <v>20</v>
      </c>
      <c r="D89" s="55" t="s">
        <v>21</v>
      </c>
      <c r="E89" s="55"/>
      <c r="F89" s="55" t="s">
        <v>22</v>
      </c>
      <c r="G89" s="55" t="s">
        <v>23</v>
      </c>
      <c r="H89" s="55" t="s">
        <v>24</v>
      </c>
      <c r="I89" s="55" t="s">
        <v>25</v>
      </c>
      <c r="J89" s="55" t="s">
        <v>26</v>
      </c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</row>
    <row r="90" spans="1:23" ht="19.5" thickBot="1" x14ac:dyDescent="0.3">
      <c r="A90" s="60"/>
      <c r="B90" s="55"/>
      <c r="C90" s="55"/>
      <c r="D90" s="55"/>
      <c r="E90" s="55"/>
      <c r="F90" s="55"/>
      <c r="G90" s="55"/>
      <c r="H90" s="55"/>
      <c r="I90" s="55"/>
      <c r="J90" s="5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57"/>
    </row>
    <row r="91" spans="1:23" ht="18.75" x14ac:dyDescent="0.25">
      <c r="A91" s="32">
        <v>10</v>
      </c>
      <c r="B91" s="58" t="s">
        <v>7</v>
      </c>
      <c r="C91" s="58"/>
      <c r="D91" s="58"/>
      <c r="E91" s="58"/>
      <c r="F91" s="58"/>
      <c r="G91" s="58"/>
      <c r="H91" s="58"/>
      <c r="I91" s="58"/>
      <c r="J91" s="58"/>
      <c r="K91" s="4"/>
      <c r="L91" s="4"/>
      <c r="M91" s="4"/>
      <c r="N91" s="4"/>
      <c r="O91" s="4"/>
      <c r="P91" s="5"/>
      <c r="Q91" s="5"/>
      <c r="R91" s="5"/>
      <c r="S91" s="5"/>
      <c r="T91" s="5"/>
      <c r="U91" s="5"/>
      <c r="V91" s="5"/>
      <c r="W91" s="6"/>
    </row>
    <row r="92" spans="1:23" ht="18.75" x14ac:dyDescent="0.25">
      <c r="A92" s="33" t="s">
        <v>162</v>
      </c>
      <c r="B92" s="34" t="s">
        <v>163</v>
      </c>
      <c r="C92" s="35">
        <v>10</v>
      </c>
      <c r="D92" s="35">
        <v>0.25</v>
      </c>
      <c r="E92" s="35">
        <v>0.08</v>
      </c>
      <c r="F92" s="35"/>
      <c r="G92" s="35"/>
      <c r="H92" s="35"/>
      <c r="I92" s="35"/>
      <c r="J92" s="36" t="s">
        <v>30</v>
      </c>
      <c r="K92" s="5"/>
      <c r="L92" s="5"/>
      <c r="M92" s="5"/>
      <c r="N92" s="5"/>
      <c r="O92" s="7"/>
      <c r="P92" s="7"/>
      <c r="Q92" s="7"/>
      <c r="R92" s="8"/>
      <c r="S92" s="5"/>
      <c r="T92" s="5"/>
      <c r="U92" s="5"/>
      <c r="V92" s="5"/>
      <c r="W92" s="6"/>
    </row>
    <row r="93" spans="1:23" ht="18.75" x14ac:dyDescent="0.25">
      <c r="A93" s="33" t="s">
        <v>164</v>
      </c>
      <c r="B93" s="34" t="s">
        <v>165</v>
      </c>
      <c r="C93" s="35">
        <v>22</v>
      </c>
      <c r="D93" s="35">
        <v>0.95</v>
      </c>
      <c r="E93" s="35">
        <v>0.65</v>
      </c>
      <c r="F93" s="35"/>
      <c r="G93" s="35"/>
      <c r="H93" s="35"/>
      <c r="I93" s="35"/>
      <c r="J93" s="36" t="s">
        <v>44</v>
      </c>
      <c r="K93" s="7"/>
      <c r="L93" s="7"/>
      <c r="M93" s="7"/>
      <c r="N93" s="7"/>
      <c r="O93" s="7"/>
      <c r="P93" s="7"/>
      <c r="Q93" s="7"/>
      <c r="R93" s="7"/>
      <c r="S93" s="7"/>
      <c r="T93" s="8"/>
      <c r="U93" s="5"/>
      <c r="V93" s="5"/>
      <c r="W93" s="6"/>
    </row>
    <row r="94" spans="1:23" ht="18.75" x14ac:dyDescent="0.25">
      <c r="A94" s="51" t="s">
        <v>54</v>
      </c>
      <c r="B94" s="51"/>
      <c r="C94" s="37">
        <f t="shared" ref="C94:I94" si="9">SUM(C92:C93)</f>
        <v>32</v>
      </c>
      <c r="D94" s="37">
        <f t="shared" si="9"/>
        <v>1.2</v>
      </c>
      <c r="E94" s="37">
        <f t="shared" si="9"/>
        <v>0.73</v>
      </c>
      <c r="F94" s="37">
        <f t="shared" si="9"/>
        <v>0</v>
      </c>
      <c r="G94" s="37">
        <f t="shared" si="9"/>
        <v>0</v>
      </c>
      <c r="H94" s="37">
        <f t="shared" si="9"/>
        <v>0</v>
      </c>
      <c r="I94" s="37">
        <f t="shared" si="9"/>
        <v>0</v>
      </c>
      <c r="J94" s="3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6"/>
    </row>
    <row r="95" spans="1:23" ht="16.5" thickBot="1" x14ac:dyDescent="0.3">
      <c r="A95" s="40"/>
      <c r="B95" s="40"/>
      <c r="C95" s="40"/>
      <c r="D95" s="40"/>
      <c r="E95" s="40"/>
      <c r="F95" s="40"/>
      <c r="G95" s="28"/>
      <c r="H95" s="28"/>
      <c r="I95" s="28"/>
      <c r="J95" s="29"/>
    </row>
    <row r="96" spans="1:23" ht="18.75" customHeight="1" x14ac:dyDescent="0.25">
      <c r="A96" s="59" t="s">
        <v>0</v>
      </c>
      <c r="B96" s="55" t="s">
        <v>19</v>
      </c>
      <c r="C96" s="55" t="s">
        <v>20</v>
      </c>
      <c r="D96" s="55" t="s">
        <v>21</v>
      </c>
      <c r="E96" s="55"/>
      <c r="F96" s="55" t="s">
        <v>22</v>
      </c>
      <c r="G96" s="55" t="s">
        <v>23</v>
      </c>
      <c r="H96" s="55" t="s">
        <v>24</v>
      </c>
      <c r="I96" s="55" t="s">
        <v>25</v>
      </c>
      <c r="J96" s="55" t="s">
        <v>26</v>
      </c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7"/>
    </row>
    <row r="97" spans="1:23" ht="19.5" thickBot="1" x14ac:dyDescent="0.3">
      <c r="A97" s="60"/>
      <c r="B97" s="55"/>
      <c r="C97" s="55"/>
      <c r="D97" s="55"/>
      <c r="E97" s="55"/>
      <c r="F97" s="55"/>
      <c r="G97" s="55"/>
      <c r="H97" s="55"/>
      <c r="I97" s="55"/>
      <c r="J97" s="5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57"/>
    </row>
    <row r="98" spans="1:23" ht="18.75" x14ac:dyDescent="0.25">
      <c r="A98" s="32">
        <v>11</v>
      </c>
      <c r="B98" s="58" t="s">
        <v>8</v>
      </c>
      <c r="C98" s="58"/>
      <c r="D98" s="58"/>
      <c r="E98" s="58"/>
      <c r="F98" s="58"/>
      <c r="G98" s="58"/>
      <c r="H98" s="58"/>
      <c r="I98" s="58"/>
      <c r="J98" s="58"/>
      <c r="K98" s="4"/>
      <c r="L98" s="4"/>
      <c r="M98" s="4"/>
      <c r="N98" s="4"/>
      <c r="O98" s="4"/>
      <c r="P98" s="5"/>
      <c r="Q98" s="5"/>
      <c r="R98" s="5"/>
      <c r="S98" s="5"/>
      <c r="T98" s="5"/>
      <c r="U98" s="5"/>
      <c r="V98" s="5"/>
      <c r="W98" s="6"/>
    </row>
    <row r="99" spans="1:23" ht="31.5" x14ac:dyDescent="0.25">
      <c r="A99" s="33" t="s">
        <v>166</v>
      </c>
      <c r="B99" s="34" t="s">
        <v>167</v>
      </c>
      <c r="C99" s="35"/>
      <c r="D99" s="35">
        <v>0.5</v>
      </c>
      <c r="E99" s="35"/>
      <c r="F99" s="35"/>
      <c r="G99" s="35"/>
      <c r="H99" s="35"/>
      <c r="I99" s="35"/>
      <c r="J99" s="36" t="s">
        <v>39</v>
      </c>
      <c r="K99" s="5"/>
      <c r="L99" s="5"/>
      <c r="M99" s="5"/>
      <c r="N99" s="7"/>
      <c r="O99" s="7"/>
      <c r="P99" s="7"/>
      <c r="Q99" s="7"/>
      <c r="R99" s="8"/>
      <c r="S99" s="5"/>
      <c r="T99" s="5"/>
      <c r="U99" s="5"/>
      <c r="V99" s="5"/>
      <c r="W99" s="6"/>
    </row>
    <row r="100" spans="1:23" ht="18.75" x14ac:dyDescent="0.25">
      <c r="A100" s="33" t="s">
        <v>168</v>
      </c>
      <c r="B100" s="34" t="s">
        <v>169</v>
      </c>
      <c r="C100" s="35">
        <v>9</v>
      </c>
      <c r="D100" s="35">
        <v>0.215</v>
      </c>
      <c r="E100" s="35">
        <v>0.14000000000000001</v>
      </c>
      <c r="F100" s="35"/>
      <c r="G100" s="35"/>
      <c r="H100" s="35"/>
      <c r="I100" s="35"/>
      <c r="J100" s="36" t="s">
        <v>32</v>
      </c>
      <c r="K100" s="7"/>
      <c r="L100" s="7"/>
      <c r="M100" s="7"/>
      <c r="N100" s="7"/>
      <c r="O100" s="7"/>
      <c r="P100" s="7"/>
      <c r="Q100" s="7"/>
      <c r="R100" s="7"/>
      <c r="S100" s="7"/>
      <c r="T100" s="8"/>
      <c r="U100" s="5"/>
      <c r="V100" s="5"/>
      <c r="W100" s="6"/>
    </row>
    <row r="101" spans="1:23" ht="18.75" x14ac:dyDescent="0.25">
      <c r="A101" s="33" t="s">
        <v>170</v>
      </c>
      <c r="B101" s="34" t="s">
        <v>171</v>
      </c>
      <c r="C101" s="35">
        <v>5</v>
      </c>
      <c r="D101" s="35">
        <v>0.16500000000000001</v>
      </c>
      <c r="E101" s="35">
        <v>3.5000000000000003E-2</v>
      </c>
      <c r="F101" s="35"/>
      <c r="G101" s="35"/>
      <c r="H101" s="35"/>
      <c r="I101" s="35"/>
      <c r="J101" s="36" t="s">
        <v>38</v>
      </c>
      <c r="K101" s="7"/>
      <c r="L101" s="7"/>
      <c r="M101" s="7"/>
      <c r="N101" s="7"/>
      <c r="O101" s="7"/>
      <c r="P101" s="7"/>
      <c r="Q101" s="7"/>
      <c r="R101" s="7"/>
      <c r="S101" s="7"/>
      <c r="T101" s="8"/>
      <c r="U101" s="5"/>
      <c r="V101" s="5"/>
      <c r="W101" s="6"/>
    </row>
    <row r="102" spans="1:23" ht="18.75" x14ac:dyDescent="0.25">
      <c r="A102" s="33" t="s">
        <v>172</v>
      </c>
      <c r="B102" s="34" t="s">
        <v>173</v>
      </c>
      <c r="C102" s="35">
        <v>16</v>
      </c>
      <c r="D102" s="35">
        <v>0.98</v>
      </c>
      <c r="E102" s="35">
        <v>0.3</v>
      </c>
      <c r="F102" s="35"/>
      <c r="G102" s="35"/>
      <c r="H102" s="35"/>
      <c r="I102" s="35"/>
      <c r="J102" s="36" t="s">
        <v>37</v>
      </c>
      <c r="K102" s="7"/>
      <c r="L102" s="7"/>
      <c r="M102" s="7"/>
      <c r="N102" s="7"/>
      <c r="O102" s="7"/>
      <c r="P102" s="7"/>
      <c r="Q102" s="7"/>
      <c r="R102" s="7"/>
      <c r="S102" s="7"/>
      <c r="T102" s="8"/>
      <c r="U102" s="5"/>
      <c r="V102" s="5"/>
      <c r="W102" s="6"/>
    </row>
    <row r="103" spans="1:23" ht="18.75" x14ac:dyDescent="0.25">
      <c r="A103" s="33" t="s">
        <v>174</v>
      </c>
      <c r="B103" s="34" t="s">
        <v>175</v>
      </c>
      <c r="C103" s="35">
        <v>7</v>
      </c>
      <c r="D103" s="35">
        <v>0.36</v>
      </c>
      <c r="E103" s="35">
        <v>0.18</v>
      </c>
      <c r="F103" s="35"/>
      <c r="G103" s="35"/>
      <c r="H103" s="35"/>
      <c r="I103" s="35"/>
      <c r="J103" s="36" t="s">
        <v>28</v>
      </c>
      <c r="K103" s="7"/>
      <c r="L103" s="7"/>
      <c r="M103" s="7"/>
      <c r="N103" s="7"/>
      <c r="O103" s="7"/>
      <c r="P103" s="7"/>
      <c r="Q103" s="7"/>
      <c r="R103" s="7"/>
      <c r="S103" s="13"/>
      <c r="T103" s="8"/>
      <c r="U103" s="5"/>
      <c r="V103" s="5"/>
      <c r="W103" s="6"/>
    </row>
    <row r="104" spans="1:23" ht="18.75" x14ac:dyDescent="0.25">
      <c r="A104" s="51" t="s">
        <v>55</v>
      </c>
      <c r="B104" s="51"/>
      <c r="C104" s="37">
        <f t="shared" ref="C104:I104" si="10">SUM(C99:C103)</f>
        <v>37</v>
      </c>
      <c r="D104" s="37">
        <f t="shared" si="10"/>
        <v>2.2199999999999998</v>
      </c>
      <c r="E104" s="37">
        <f t="shared" si="10"/>
        <v>0.65500000000000003</v>
      </c>
      <c r="F104" s="37">
        <f t="shared" si="10"/>
        <v>0</v>
      </c>
      <c r="G104" s="37">
        <f t="shared" si="10"/>
        <v>0</v>
      </c>
      <c r="H104" s="37">
        <f t="shared" si="10"/>
        <v>0</v>
      </c>
      <c r="I104" s="37">
        <f t="shared" si="10"/>
        <v>0</v>
      </c>
      <c r="J104" s="38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6"/>
    </row>
    <row r="105" spans="1:23" ht="19.5" thickBot="1" x14ac:dyDescent="0.3">
      <c r="A105" s="26"/>
      <c r="B105" s="27"/>
      <c r="C105" s="28"/>
      <c r="D105" s="28"/>
      <c r="E105" s="28"/>
      <c r="F105" s="28"/>
      <c r="G105" s="28"/>
      <c r="H105" s="28"/>
      <c r="I105" s="28"/>
      <c r="J105" s="29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6"/>
    </row>
    <row r="106" spans="1:23" ht="18.75" customHeight="1" x14ac:dyDescent="0.25">
      <c r="A106" s="59" t="s">
        <v>0</v>
      </c>
      <c r="B106" s="55" t="s">
        <v>19</v>
      </c>
      <c r="C106" s="55" t="s">
        <v>20</v>
      </c>
      <c r="D106" s="55" t="s">
        <v>21</v>
      </c>
      <c r="E106" s="55"/>
      <c r="F106" s="55" t="s">
        <v>22</v>
      </c>
      <c r="G106" s="55" t="s">
        <v>23</v>
      </c>
      <c r="H106" s="55" t="s">
        <v>24</v>
      </c>
      <c r="I106" s="55" t="s">
        <v>25</v>
      </c>
      <c r="J106" s="55" t="s">
        <v>26</v>
      </c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7"/>
    </row>
    <row r="107" spans="1:23" ht="19.5" thickBot="1" x14ac:dyDescent="0.3">
      <c r="A107" s="60"/>
      <c r="B107" s="55"/>
      <c r="C107" s="55"/>
      <c r="D107" s="55"/>
      <c r="E107" s="55"/>
      <c r="F107" s="55"/>
      <c r="G107" s="55"/>
      <c r="H107" s="55"/>
      <c r="I107" s="55"/>
      <c r="J107" s="5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57"/>
    </row>
    <row r="108" spans="1:23" ht="18.75" x14ac:dyDescent="0.25">
      <c r="A108" s="32">
        <v>12</v>
      </c>
      <c r="B108" s="58" t="s">
        <v>9</v>
      </c>
      <c r="C108" s="58"/>
      <c r="D108" s="58"/>
      <c r="E108" s="58"/>
      <c r="F108" s="58"/>
      <c r="G108" s="58"/>
      <c r="H108" s="58"/>
      <c r="I108" s="58"/>
      <c r="J108" s="58"/>
      <c r="K108" s="4"/>
      <c r="L108" s="4"/>
      <c r="M108" s="4"/>
      <c r="N108" s="4"/>
      <c r="O108" s="4"/>
      <c r="P108" s="5"/>
      <c r="Q108" s="5"/>
      <c r="R108" s="5"/>
      <c r="S108" s="5"/>
      <c r="T108" s="5"/>
      <c r="U108" s="5"/>
      <c r="V108" s="5"/>
      <c r="W108" s="6"/>
    </row>
    <row r="109" spans="1:23" ht="18.75" x14ac:dyDescent="0.25">
      <c r="A109" s="33" t="s">
        <v>176</v>
      </c>
      <c r="B109" s="34" t="s">
        <v>177</v>
      </c>
      <c r="C109" s="35"/>
      <c r="D109" s="35">
        <v>0.3</v>
      </c>
      <c r="E109" s="35">
        <v>0.18</v>
      </c>
      <c r="F109" s="35"/>
      <c r="G109" s="35"/>
      <c r="H109" s="35"/>
      <c r="I109" s="35"/>
      <c r="J109" s="36" t="s">
        <v>39</v>
      </c>
      <c r="K109" s="5"/>
      <c r="L109" s="5"/>
      <c r="M109" s="5"/>
      <c r="N109" s="7"/>
      <c r="O109" s="7"/>
      <c r="P109" s="7"/>
      <c r="Q109" s="8"/>
      <c r="R109" s="8"/>
      <c r="S109" s="5"/>
      <c r="T109" s="5"/>
      <c r="U109" s="5"/>
      <c r="V109" s="5"/>
      <c r="W109" s="6"/>
    </row>
    <row r="110" spans="1:23" ht="18.75" x14ac:dyDescent="0.25">
      <c r="A110" s="33" t="s">
        <v>178</v>
      </c>
      <c r="B110" s="34" t="s">
        <v>179</v>
      </c>
      <c r="C110" s="35"/>
      <c r="D110" s="35">
        <v>0.6</v>
      </c>
      <c r="E110" s="35">
        <v>0.28000000000000003</v>
      </c>
      <c r="F110" s="35"/>
      <c r="G110" s="35"/>
      <c r="H110" s="35"/>
      <c r="I110" s="35"/>
      <c r="J110" s="36" t="s">
        <v>39</v>
      </c>
      <c r="K110" s="5"/>
      <c r="L110" s="5"/>
      <c r="M110" s="5"/>
      <c r="N110" s="7"/>
      <c r="O110" s="7"/>
      <c r="P110" s="5"/>
      <c r="Q110" s="7"/>
      <c r="R110" s="8"/>
      <c r="S110" s="8"/>
      <c r="T110" s="8"/>
      <c r="U110" s="5"/>
      <c r="V110" s="5"/>
      <c r="W110" s="6"/>
    </row>
    <row r="111" spans="1:23" ht="18.75" x14ac:dyDescent="0.25">
      <c r="A111" s="33" t="s">
        <v>180</v>
      </c>
      <c r="B111" s="34" t="s">
        <v>181</v>
      </c>
      <c r="C111" s="44"/>
      <c r="D111" s="35">
        <v>0.8</v>
      </c>
      <c r="E111" s="35">
        <v>0.75</v>
      </c>
      <c r="F111" s="35"/>
      <c r="G111" s="35"/>
      <c r="H111" s="35"/>
      <c r="I111" s="35"/>
      <c r="J111" s="36" t="s">
        <v>42</v>
      </c>
      <c r="K111" s="6"/>
      <c r="L111" s="6"/>
      <c r="M111" s="6"/>
      <c r="N111" s="7"/>
      <c r="O111" s="6"/>
      <c r="P111" s="7"/>
      <c r="Q111" s="6"/>
      <c r="R111" s="7"/>
      <c r="S111" s="8"/>
      <c r="T111" s="8"/>
      <c r="U111" s="5"/>
      <c r="V111" s="5"/>
      <c r="W111" s="6"/>
    </row>
    <row r="112" spans="1:23" ht="18.75" x14ac:dyDescent="0.25">
      <c r="A112" s="33" t="s">
        <v>182</v>
      </c>
      <c r="B112" s="43" t="s">
        <v>183</v>
      </c>
      <c r="C112" s="42">
        <v>5</v>
      </c>
      <c r="D112" s="42">
        <v>0.45</v>
      </c>
      <c r="E112" s="42">
        <v>0.45</v>
      </c>
      <c r="F112" s="42"/>
      <c r="G112" s="42"/>
      <c r="H112" s="42"/>
      <c r="I112" s="42"/>
      <c r="J112" s="36" t="s">
        <v>37</v>
      </c>
      <c r="K112" s="6"/>
      <c r="L112" s="6"/>
      <c r="M112" s="6"/>
      <c r="N112" s="6"/>
      <c r="O112" s="6"/>
      <c r="P112" s="7"/>
      <c r="Q112" s="7"/>
      <c r="R112" s="7"/>
      <c r="S112" s="13"/>
      <c r="T112" s="6"/>
      <c r="U112" s="5"/>
      <c r="V112" s="5"/>
      <c r="W112" s="6"/>
    </row>
    <row r="113" spans="1:23" ht="18.75" x14ac:dyDescent="0.25">
      <c r="A113" s="33" t="s">
        <v>184</v>
      </c>
      <c r="B113" s="43" t="s">
        <v>185</v>
      </c>
      <c r="C113" s="45"/>
      <c r="D113" s="42">
        <v>0.9</v>
      </c>
      <c r="E113" s="42">
        <v>0.95</v>
      </c>
      <c r="F113" s="42"/>
      <c r="G113" s="42"/>
      <c r="H113" s="42"/>
      <c r="I113" s="42"/>
      <c r="J113" s="36" t="s">
        <v>28</v>
      </c>
      <c r="K113" s="6"/>
      <c r="L113" s="6"/>
      <c r="M113" s="7"/>
      <c r="N113" s="7"/>
      <c r="O113" s="7"/>
      <c r="P113" s="6"/>
      <c r="Q113" s="7"/>
      <c r="R113" s="7"/>
      <c r="S113" s="6"/>
      <c r="T113" s="8"/>
      <c r="U113" s="5"/>
      <c r="V113" s="5"/>
      <c r="W113" s="6"/>
    </row>
    <row r="114" spans="1:23" ht="18.75" x14ac:dyDescent="0.25">
      <c r="A114" s="51" t="s">
        <v>56</v>
      </c>
      <c r="B114" s="51"/>
      <c r="C114" s="37">
        <f t="shared" ref="C114:I114" si="11">SUM(C109:C113)</f>
        <v>5</v>
      </c>
      <c r="D114" s="37">
        <f t="shared" si="11"/>
        <v>3.05</v>
      </c>
      <c r="E114" s="37">
        <f t="shared" si="11"/>
        <v>2.61</v>
      </c>
      <c r="F114" s="37">
        <f t="shared" si="11"/>
        <v>0</v>
      </c>
      <c r="G114" s="37">
        <f t="shared" si="11"/>
        <v>0</v>
      </c>
      <c r="H114" s="37">
        <f t="shared" si="11"/>
        <v>0</v>
      </c>
      <c r="I114" s="37">
        <f t="shared" si="11"/>
        <v>0</v>
      </c>
      <c r="J114" s="38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6"/>
    </row>
    <row r="115" spans="1:23" ht="19.5" thickBot="1" x14ac:dyDescent="0.3">
      <c r="A115" s="26"/>
      <c r="B115" s="27"/>
      <c r="C115" s="28"/>
      <c r="D115" s="28"/>
      <c r="E115" s="28"/>
      <c r="F115" s="28"/>
      <c r="G115" s="28"/>
      <c r="H115" s="28"/>
      <c r="I115" s="28"/>
      <c r="J115" s="29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6"/>
    </row>
    <row r="116" spans="1:23" ht="18.75" customHeight="1" x14ac:dyDescent="0.25">
      <c r="A116" s="59" t="s">
        <v>0</v>
      </c>
      <c r="B116" s="55" t="s">
        <v>19</v>
      </c>
      <c r="C116" s="55" t="s">
        <v>20</v>
      </c>
      <c r="D116" s="55" t="s">
        <v>21</v>
      </c>
      <c r="E116" s="55"/>
      <c r="F116" s="55" t="s">
        <v>22</v>
      </c>
      <c r="G116" s="55" t="s">
        <v>23</v>
      </c>
      <c r="H116" s="55" t="s">
        <v>24</v>
      </c>
      <c r="I116" s="55" t="s">
        <v>25</v>
      </c>
      <c r="J116" s="55" t="s">
        <v>26</v>
      </c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7"/>
    </row>
    <row r="117" spans="1:23" ht="19.5" thickBot="1" x14ac:dyDescent="0.3">
      <c r="A117" s="60"/>
      <c r="B117" s="55"/>
      <c r="C117" s="55"/>
      <c r="D117" s="55"/>
      <c r="E117" s="55"/>
      <c r="F117" s="55"/>
      <c r="G117" s="55"/>
      <c r="H117" s="55"/>
      <c r="I117" s="55"/>
      <c r="J117" s="5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57"/>
    </row>
    <row r="118" spans="1:23" ht="18.75" x14ac:dyDescent="0.25">
      <c r="A118" s="32">
        <v>13</v>
      </c>
      <c r="B118" s="58" t="s">
        <v>82</v>
      </c>
      <c r="C118" s="58"/>
      <c r="D118" s="58"/>
      <c r="E118" s="58"/>
      <c r="F118" s="58"/>
      <c r="G118" s="58"/>
      <c r="H118" s="58"/>
      <c r="I118" s="58"/>
      <c r="J118" s="58"/>
      <c r="K118" s="4"/>
      <c r="L118" s="4"/>
      <c r="M118" s="4"/>
      <c r="N118" s="4"/>
      <c r="O118" s="4"/>
      <c r="P118" s="5"/>
      <c r="Q118" s="5"/>
      <c r="R118" s="5"/>
      <c r="S118" s="5"/>
      <c r="T118" s="5"/>
      <c r="U118" s="5"/>
      <c r="V118" s="5"/>
      <c r="W118" s="6"/>
    </row>
    <row r="119" spans="1:23" ht="18.75" x14ac:dyDescent="0.25">
      <c r="A119" s="33" t="s">
        <v>186</v>
      </c>
      <c r="B119" s="34" t="s">
        <v>187</v>
      </c>
      <c r="C119" s="35">
        <v>15</v>
      </c>
      <c r="D119" s="35"/>
      <c r="E119" s="35"/>
      <c r="F119" s="35">
        <v>1.5</v>
      </c>
      <c r="G119" s="35"/>
      <c r="H119" s="35"/>
      <c r="I119" s="35"/>
      <c r="J119" s="36" t="s">
        <v>30</v>
      </c>
      <c r="K119" s="5"/>
      <c r="L119" s="5"/>
      <c r="M119" s="5"/>
      <c r="N119" s="7"/>
      <c r="O119" s="7"/>
      <c r="P119" s="7"/>
      <c r="Q119" s="7"/>
      <c r="R119" s="8"/>
      <c r="S119" s="8"/>
      <c r="T119" s="8"/>
      <c r="U119" s="5"/>
      <c r="V119" s="5"/>
      <c r="W119" s="6"/>
    </row>
    <row r="120" spans="1:23" ht="31.5" x14ac:dyDescent="0.25">
      <c r="A120" s="33" t="s">
        <v>188</v>
      </c>
      <c r="B120" s="34" t="s">
        <v>189</v>
      </c>
      <c r="C120" s="35">
        <v>9</v>
      </c>
      <c r="D120" s="35">
        <f>3.5-1.2</f>
        <v>2.2999999999999998</v>
      </c>
      <c r="E120" s="35">
        <v>1.2150000000000001</v>
      </c>
      <c r="F120" s="35"/>
      <c r="G120" s="35"/>
      <c r="H120" s="35"/>
      <c r="I120" s="35"/>
      <c r="J120" s="36" t="s">
        <v>44</v>
      </c>
      <c r="K120" s="6"/>
      <c r="L120" s="6"/>
      <c r="M120" s="6"/>
      <c r="N120" s="7"/>
      <c r="O120" s="6"/>
      <c r="P120" s="7"/>
      <c r="Q120" s="6"/>
      <c r="R120" s="7"/>
      <c r="S120" s="8"/>
      <c r="T120" s="8"/>
      <c r="U120" s="5"/>
      <c r="V120" s="5"/>
      <c r="W120" s="6"/>
    </row>
    <row r="121" spans="1:23" ht="18.75" x14ac:dyDescent="0.25">
      <c r="A121" s="51" t="s">
        <v>57</v>
      </c>
      <c r="B121" s="51"/>
      <c r="C121" s="37">
        <f t="shared" ref="C121:I121" si="12">SUM(C119:C120)</f>
        <v>24</v>
      </c>
      <c r="D121" s="37">
        <f t="shared" si="12"/>
        <v>2.2999999999999998</v>
      </c>
      <c r="E121" s="37">
        <f t="shared" si="12"/>
        <v>1.2150000000000001</v>
      </c>
      <c r="F121" s="37">
        <f t="shared" si="12"/>
        <v>1.5</v>
      </c>
      <c r="G121" s="37">
        <f t="shared" si="12"/>
        <v>0</v>
      </c>
      <c r="H121" s="37">
        <f t="shared" si="12"/>
        <v>0</v>
      </c>
      <c r="I121" s="37">
        <f t="shared" si="12"/>
        <v>0</v>
      </c>
      <c r="J121" s="38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6"/>
    </row>
    <row r="122" spans="1:23" ht="19.5" thickBot="1" x14ac:dyDescent="0.3">
      <c r="A122" s="26"/>
      <c r="B122" s="27"/>
      <c r="C122" s="28"/>
      <c r="D122" s="28"/>
      <c r="E122" s="28"/>
      <c r="F122" s="28"/>
      <c r="G122" s="28"/>
      <c r="H122" s="28"/>
      <c r="I122" s="28"/>
      <c r="J122" s="29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6"/>
    </row>
    <row r="123" spans="1:23" ht="18.75" customHeight="1" x14ac:dyDescent="0.25">
      <c r="A123" s="59" t="s">
        <v>0</v>
      </c>
      <c r="B123" s="55" t="s">
        <v>19</v>
      </c>
      <c r="C123" s="55" t="s">
        <v>20</v>
      </c>
      <c r="D123" s="55" t="s">
        <v>21</v>
      </c>
      <c r="E123" s="55"/>
      <c r="F123" s="55" t="s">
        <v>22</v>
      </c>
      <c r="G123" s="55" t="s">
        <v>23</v>
      </c>
      <c r="H123" s="55" t="s">
        <v>24</v>
      </c>
      <c r="I123" s="55" t="s">
        <v>25</v>
      </c>
      <c r="J123" s="55" t="s">
        <v>26</v>
      </c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7"/>
    </row>
    <row r="124" spans="1:23" ht="19.5" thickBot="1" x14ac:dyDescent="0.3">
      <c r="A124" s="60"/>
      <c r="B124" s="55"/>
      <c r="C124" s="55"/>
      <c r="D124" s="55"/>
      <c r="E124" s="55"/>
      <c r="F124" s="55"/>
      <c r="G124" s="55"/>
      <c r="H124" s="55"/>
      <c r="I124" s="55"/>
      <c r="J124" s="5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57"/>
    </row>
    <row r="125" spans="1:23" ht="18.75" x14ac:dyDescent="0.25">
      <c r="A125" s="32">
        <v>14</v>
      </c>
      <c r="B125" s="58" t="s">
        <v>10</v>
      </c>
      <c r="C125" s="58"/>
      <c r="D125" s="58"/>
      <c r="E125" s="58"/>
      <c r="F125" s="58"/>
      <c r="G125" s="58"/>
      <c r="H125" s="58"/>
      <c r="I125" s="58"/>
      <c r="J125" s="58"/>
      <c r="K125" s="12"/>
      <c r="L125" s="12"/>
      <c r="M125" s="12"/>
      <c r="N125" s="12"/>
      <c r="O125" s="12"/>
      <c r="P125" s="5"/>
      <c r="Q125" s="5"/>
      <c r="R125" s="5"/>
      <c r="S125" s="5"/>
      <c r="T125" s="5"/>
      <c r="U125" s="5"/>
      <c r="V125" s="5"/>
      <c r="W125" s="6"/>
    </row>
    <row r="126" spans="1:23" ht="18.75" x14ac:dyDescent="0.25">
      <c r="A126" s="33" t="s">
        <v>190</v>
      </c>
      <c r="B126" s="34" t="s">
        <v>191</v>
      </c>
      <c r="C126" s="35">
        <v>36</v>
      </c>
      <c r="D126" s="35">
        <v>1.3</v>
      </c>
      <c r="E126" s="35">
        <v>1.03</v>
      </c>
      <c r="F126" s="35"/>
      <c r="G126" s="35"/>
      <c r="H126" s="35"/>
      <c r="I126" s="35"/>
      <c r="J126" s="36" t="s">
        <v>30</v>
      </c>
      <c r="K126" s="4"/>
      <c r="L126" s="4"/>
      <c r="M126" s="4"/>
      <c r="N126" s="14"/>
      <c r="O126" s="4"/>
      <c r="P126" s="13"/>
      <c r="Q126" s="5"/>
      <c r="R126" s="5"/>
      <c r="S126" s="5"/>
      <c r="T126" s="7"/>
      <c r="U126" s="7"/>
      <c r="V126" s="7"/>
      <c r="W126" s="6"/>
    </row>
    <row r="127" spans="1:23" ht="18.75" x14ac:dyDescent="0.25">
      <c r="A127" s="51" t="s">
        <v>58</v>
      </c>
      <c r="B127" s="51"/>
      <c r="C127" s="37">
        <f t="shared" ref="C127:I127" si="13">SUM(C126:C126)</f>
        <v>36</v>
      </c>
      <c r="D127" s="37">
        <f t="shared" si="13"/>
        <v>1.3</v>
      </c>
      <c r="E127" s="37">
        <f t="shared" si="13"/>
        <v>1.03</v>
      </c>
      <c r="F127" s="37">
        <f t="shared" si="13"/>
        <v>0</v>
      </c>
      <c r="G127" s="37">
        <f t="shared" si="13"/>
        <v>0</v>
      </c>
      <c r="H127" s="37">
        <f t="shared" si="13"/>
        <v>0</v>
      </c>
      <c r="I127" s="37">
        <f t="shared" si="13"/>
        <v>0</v>
      </c>
      <c r="J127" s="38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6"/>
    </row>
    <row r="128" spans="1:23" ht="19.5" thickBot="1" x14ac:dyDescent="0.3">
      <c r="A128" s="40"/>
      <c r="B128" s="40"/>
      <c r="C128" s="40"/>
      <c r="D128" s="40"/>
      <c r="E128" s="40"/>
      <c r="F128" s="40"/>
      <c r="G128" s="28"/>
      <c r="H128" s="28"/>
      <c r="I128" s="28"/>
      <c r="J128" s="29"/>
      <c r="W128" s="6"/>
    </row>
    <row r="129" spans="1:23" ht="18.75" customHeight="1" x14ac:dyDescent="0.25">
      <c r="A129" s="59" t="s">
        <v>0</v>
      </c>
      <c r="B129" s="55" t="s">
        <v>19</v>
      </c>
      <c r="C129" s="55" t="s">
        <v>20</v>
      </c>
      <c r="D129" s="55" t="s">
        <v>21</v>
      </c>
      <c r="E129" s="55"/>
      <c r="F129" s="55" t="s">
        <v>22</v>
      </c>
      <c r="G129" s="55" t="s">
        <v>23</v>
      </c>
      <c r="H129" s="55" t="s">
        <v>24</v>
      </c>
      <c r="I129" s="55" t="s">
        <v>25</v>
      </c>
      <c r="J129" s="55" t="s">
        <v>26</v>
      </c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7"/>
    </row>
    <row r="130" spans="1:23" ht="19.5" thickBot="1" x14ac:dyDescent="0.3">
      <c r="A130" s="60"/>
      <c r="B130" s="55"/>
      <c r="C130" s="55"/>
      <c r="D130" s="55"/>
      <c r="E130" s="55"/>
      <c r="F130" s="55"/>
      <c r="G130" s="55"/>
      <c r="H130" s="55"/>
      <c r="I130" s="55"/>
      <c r="J130" s="5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57"/>
    </row>
    <row r="131" spans="1:23" ht="18.75" x14ac:dyDescent="0.25">
      <c r="A131" s="32">
        <v>15</v>
      </c>
      <c r="B131" s="58" t="s">
        <v>11</v>
      </c>
      <c r="C131" s="58"/>
      <c r="D131" s="58"/>
      <c r="E131" s="58"/>
      <c r="F131" s="58"/>
      <c r="G131" s="58"/>
      <c r="H131" s="58"/>
      <c r="I131" s="58"/>
      <c r="J131" s="58"/>
      <c r="K131" s="4"/>
      <c r="L131" s="4"/>
      <c r="M131" s="4"/>
      <c r="N131" s="4"/>
      <c r="O131" s="4"/>
      <c r="P131" s="5"/>
      <c r="Q131" s="5"/>
      <c r="R131" s="5"/>
      <c r="S131" s="5"/>
      <c r="T131" s="5"/>
      <c r="U131" s="5"/>
      <c r="V131" s="5"/>
      <c r="W131" s="6"/>
    </row>
    <row r="132" spans="1:23" ht="18.75" x14ac:dyDescent="0.25">
      <c r="A132" s="33" t="s">
        <v>192</v>
      </c>
      <c r="B132" s="34" t="s">
        <v>193</v>
      </c>
      <c r="C132" s="35">
        <v>23</v>
      </c>
      <c r="D132" s="35"/>
      <c r="E132" s="35"/>
      <c r="F132" s="35">
        <v>0.1</v>
      </c>
      <c r="G132" s="35"/>
      <c r="H132" s="35"/>
      <c r="I132" s="35"/>
      <c r="J132" s="36" t="s">
        <v>44</v>
      </c>
      <c r="K132" s="5"/>
      <c r="L132" s="5"/>
      <c r="M132" s="5"/>
      <c r="N132" s="7"/>
      <c r="O132" s="7"/>
      <c r="P132" s="7"/>
      <c r="Q132" s="7"/>
      <c r="R132" s="8"/>
      <c r="S132" s="5"/>
      <c r="T132" s="5"/>
      <c r="U132" s="5"/>
      <c r="V132" s="5"/>
      <c r="W132" s="6"/>
    </row>
    <row r="133" spans="1:23" ht="31.5" x14ac:dyDescent="0.25">
      <c r="A133" s="33" t="s">
        <v>194</v>
      </c>
      <c r="B133" s="34" t="s">
        <v>195</v>
      </c>
      <c r="C133" s="35"/>
      <c r="D133" s="35">
        <v>0.75</v>
      </c>
      <c r="E133" s="35">
        <v>0.57999999999999996</v>
      </c>
      <c r="F133" s="35"/>
      <c r="G133" s="35"/>
      <c r="H133" s="35"/>
      <c r="I133" s="35"/>
      <c r="J133" s="36" t="s">
        <v>30</v>
      </c>
      <c r="K133" s="7"/>
      <c r="L133" s="7"/>
      <c r="M133" s="7"/>
      <c r="N133" s="7"/>
      <c r="O133" s="7"/>
      <c r="P133" s="7"/>
      <c r="Q133" s="7"/>
      <c r="R133" s="7"/>
      <c r="S133" s="7"/>
      <c r="T133" s="8"/>
      <c r="U133" s="5"/>
      <c r="V133" s="5"/>
      <c r="W133" s="6"/>
    </row>
    <row r="134" spans="1:23" ht="18.75" x14ac:dyDescent="0.25">
      <c r="A134" s="33" t="s">
        <v>196</v>
      </c>
      <c r="B134" s="34" t="s">
        <v>197</v>
      </c>
      <c r="C134" s="35">
        <v>11</v>
      </c>
      <c r="D134" s="35">
        <v>0.46</v>
      </c>
      <c r="E134" s="35">
        <v>0.19</v>
      </c>
      <c r="F134" s="35"/>
      <c r="G134" s="35"/>
      <c r="H134" s="35"/>
      <c r="I134" s="35"/>
      <c r="J134" s="36" t="s">
        <v>42</v>
      </c>
      <c r="K134" s="7"/>
      <c r="L134" s="7"/>
      <c r="M134" s="7"/>
      <c r="N134" s="7"/>
      <c r="O134" s="7"/>
      <c r="P134" s="7"/>
      <c r="Q134" s="7"/>
      <c r="R134" s="7"/>
      <c r="S134" s="7"/>
      <c r="T134" s="8"/>
      <c r="U134" s="5"/>
      <c r="V134" s="5"/>
      <c r="W134" s="6"/>
    </row>
    <row r="135" spans="1:23" ht="18.75" x14ac:dyDescent="0.25">
      <c r="A135" s="51" t="s">
        <v>59</v>
      </c>
      <c r="B135" s="51"/>
      <c r="C135" s="37">
        <f t="shared" ref="C135:I135" si="14">SUM(C132:C134)</f>
        <v>34</v>
      </c>
      <c r="D135" s="37">
        <f t="shared" si="14"/>
        <v>1.21</v>
      </c>
      <c r="E135" s="37">
        <f t="shared" si="14"/>
        <v>0.77</v>
      </c>
      <c r="F135" s="37">
        <f t="shared" si="14"/>
        <v>0.1</v>
      </c>
      <c r="G135" s="37">
        <f t="shared" si="14"/>
        <v>0</v>
      </c>
      <c r="H135" s="37">
        <f t="shared" si="14"/>
        <v>0</v>
      </c>
      <c r="I135" s="37">
        <f t="shared" si="14"/>
        <v>0</v>
      </c>
      <c r="J135" s="38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6"/>
    </row>
    <row r="136" spans="1:23" ht="19.5" thickBot="1" x14ac:dyDescent="0.3">
      <c r="A136" s="26"/>
      <c r="B136" s="27"/>
      <c r="C136" s="28"/>
      <c r="D136" s="28"/>
      <c r="E136" s="28"/>
      <c r="F136" s="28"/>
      <c r="G136" s="28"/>
      <c r="H136" s="28"/>
      <c r="I136" s="28"/>
      <c r="J136" s="29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6"/>
    </row>
    <row r="137" spans="1:23" ht="18.75" customHeight="1" x14ac:dyDescent="0.25">
      <c r="A137" s="59" t="s">
        <v>0</v>
      </c>
      <c r="B137" s="55" t="s">
        <v>19</v>
      </c>
      <c r="C137" s="55" t="s">
        <v>20</v>
      </c>
      <c r="D137" s="55" t="s">
        <v>21</v>
      </c>
      <c r="E137" s="55"/>
      <c r="F137" s="55" t="s">
        <v>22</v>
      </c>
      <c r="G137" s="55" t="s">
        <v>23</v>
      </c>
      <c r="H137" s="55" t="s">
        <v>24</v>
      </c>
      <c r="I137" s="55" t="s">
        <v>25</v>
      </c>
      <c r="J137" s="55" t="s">
        <v>26</v>
      </c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7"/>
    </row>
    <row r="138" spans="1:23" ht="19.5" thickBot="1" x14ac:dyDescent="0.3">
      <c r="A138" s="60"/>
      <c r="B138" s="55"/>
      <c r="C138" s="55"/>
      <c r="D138" s="55"/>
      <c r="E138" s="55"/>
      <c r="F138" s="55"/>
      <c r="G138" s="55"/>
      <c r="H138" s="55"/>
      <c r="I138" s="55"/>
      <c r="J138" s="5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57"/>
    </row>
    <row r="139" spans="1:23" ht="18.75" x14ac:dyDescent="0.25">
      <c r="A139" s="32">
        <v>16</v>
      </c>
      <c r="B139" s="58" t="s">
        <v>12</v>
      </c>
      <c r="C139" s="58"/>
      <c r="D139" s="58"/>
      <c r="E139" s="58"/>
      <c r="F139" s="58"/>
      <c r="G139" s="58"/>
      <c r="H139" s="58"/>
      <c r="I139" s="58"/>
      <c r="J139" s="58"/>
      <c r="K139" s="4"/>
      <c r="L139" s="4"/>
      <c r="M139" s="4"/>
      <c r="N139" s="4"/>
      <c r="O139" s="4"/>
      <c r="P139" s="5"/>
      <c r="Q139" s="5"/>
      <c r="R139" s="5"/>
      <c r="S139" s="5"/>
      <c r="T139" s="5"/>
      <c r="U139" s="5"/>
      <c r="V139" s="5"/>
      <c r="W139" s="6"/>
    </row>
    <row r="140" spans="1:23" ht="18.75" x14ac:dyDescent="0.25">
      <c r="A140" s="33" t="s">
        <v>198</v>
      </c>
      <c r="B140" s="34" t="s">
        <v>199</v>
      </c>
      <c r="C140" s="35">
        <v>8</v>
      </c>
      <c r="D140" s="35">
        <v>0.75</v>
      </c>
      <c r="E140" s="35">
        <v>0.4</v>
      </c>
      <c r="F140" s="35"/>
      <c r="G140" s="35"/>
      <c r="H140" s="35"/>
      <c r="I140" s="35"/>
      <c r="J140" s="36" t="s">
        <v>42</v>
      </c>
      <c r="K140" s="5"/>
      <c r="L140" s="5"/>
      <c r="M140" s="5"/>
      <c r="N140" s="5"/>
      <c r="O140" s="7"/>
      <c r="P140" s="7"/>
      <c r="Q140" s="8"/>
      <c r="R140" s="7"/>
      <c r="S140" s="5"/>
      <c r="T140" s="5"/>
      <c r="U140" s="5"/>
      <c r="V140" s="5"/>
      <c r="W140" s="6"/>
    </row>
    <row r="141" spans="1:23" ht="18.75" x14ac:dyDescent="0.25">
      <c r="A141" s="33" t="s">
        <v>200</v>
      </c>
      <c r="B141" s="34" t="s">
        <v>201</v>
      </c>
      <c r="C141" s="35">
        <v>4</v>
      </c>
      <c r="D141" s="35">
        <v>0.2</v>
      </c>
      <c r="E141" s="35">
        <v>0.1</v>
      </c>
      <c r="F141" s="35"/>
      <c r="G141" s="35"/>
      <c r="H141" s="35"/>
      <c r="I141" s="35"/>
      <c r="J141" s="36" t="s">
        <v>38</v>
      </c>
      <c r="K141" s="5"/>
      <c r="L141" s="5"/>
      <c r="M141" s="5"/>
      <c r="N141" s="7"/>
      <c r="O141" s="7"/>
      <c r="P141" s="5"/>
      <c r="Q141" s="7"/>
      <c r="R141" s="8"/>
      <c r="S141" s="8"/>
      <c r="T141" s="8"/>
      <c r="U141" s="5"/>
      <c r="V141" s="5"/>
      <c r="W141" s="6"/>
    </row>
    <row r="142" spans="1:23" ht="31.5" x14ac:dyDescent="0.25">
      <c r="A142" s="33" t="s">
        <v>202</v>
      </c>
      <c r="B142" s="34" t="s">
        <v>203</v>
      </c>
      <c r="C142" s="35">
        <v>9</v>
      </c>
      <c r="D142" s="35">
        <v>1</v>
      </c>
      <c r="E142" s="35">
        <v>0.6</v>
      </c>
      <c r="F142" s="35"/>
      <c r="G142" s="35"/>
      <c r="H142" s="35"/>
      <c r="I142" s="35"/>
      <c r="J142" s="36" t="s">
        <v>44</v>
      </c>
      <c r="K142" s="6"/>
      <c r="L142" s="6"/>
      <c r="M142" s="6"/>
      <c r="N142" s="7"/>
      <c r="O142" s="7"/>
      <c r="P142" s="7"/>
      <c r="Q142" s="7"/>
      <c r="R142" s="7"/>
      <c r="S142" s="8"/>
      <c r="T142" s="8"/>
      <c r="U142" s="5"/>
      <c r="V142" s="5"/>
      <c r="W142" s="6"/>
    </row>
    <row r="143" spans="1:23" ht="18.75" x14ac:dyDescent="0.25">
      <c r="A143" s="33" t="s">
        <v>204</v>
      </c>
      <c r="B143" s="34" t="s">
        <v>205</v>
      </c>
      <c r="C143" s="39">
        <v>10</v>
      </c>
      <c r="D143" s="35">
        <v>0.7</v>
      </c>
      <c r="E143" s="35">
        <v>0.3</v>
      </c>
      <c r="F143" s="39"/>
      <c r="G143" s="39"/>
      <c r="H143" s="39"/>
      <c r="I143" s="39"/>
      <c r="J143" s="36" t="s">
        <v>37</v>
      </c>
      <c r="K143" s="6"/>
      <c r="L143" s="6"/>
      <c r="M143" s="7"/>
      <c r="N143" s="6"/>
      <c r="O143" s="7"/>
      <c r="P143" s="7"/>
      <c r="Q143" s="7"/>
      <c r="R143" s="7"/>
      <c r="S143" s="8"/>
      <c r="T143" s="8"/>
      <c r="U143" s="5"/>
      <c r="V143" s="5"/>
      <c r="W143" s="6"/>
    </row>
    <row r="144" spans="1:23" ht="18.75" x14ac:dyDescent="0.25">
      <c r="A144" s="51" t="s">
        <v>60</v>
      </c>
      <c r="B144" s="51"/>
      <c r="C144" s="37">
        <f t="shared" ref="C144:I144" si="15">SUM(C140:C143)</f>
        <v>31</v>
      </c>
      <c r="D144" s="37">
        <f t="shared" si="15"/>
        <v>2.65</v>
      </c>
      <c r="E144" s="37">
        <f t="shared" si="15"/>
        <v>1.4000000000000001</v>
      </c>
      <c r="F144" s="37">
        <f t="shared" si="15"/>
        <v>0</v>
      </c>
      <c r="G144" s="37">
        <f t="shared" si="15"/>
        <v>0</v>
      </c>
      <c r="H144" s="37">
        <f t="shared" si="15"/>
        <v>0</v>
      </c>
      <c r="I144" s="37">
        <f t="shared" si="15"/>
        <v>0</v>
      </c>
      <c r="J144" s="38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6"/>
    </row>
    <row r="145" spans="1:23" ht="18.75" customHeight="1" thickBot="1" x14ac:dyDescent="0.3">
      <c r="A145" s="26"/>
      <c r="B145" s="28"/>
      <c r="C145" s="28"/>
      <c r="D145" s="28"/>
      <c r="E145" s="28"/>
      <c r="F145" s="28"/>
      <c r="G145" s="28"/>
      <c r="H145" s="28"/>
      <c r="I145" s="28"/>
      <c r="J145" s="29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6"/>
    </row>
    <row r="146" spans="1:23" ht="18.75" customHeight="1" x14ac:dyDescent="0.25">
      <c r="A146" s="59" t="s">
        <v>0</v>
      </c>
      <c r="B146" s="55" t="s">
        <v>19</v>
      </c>
      <c r="C146" s="55" t="s">
        <v>20</v>
      </c>
      <c r="D146" s="55" t="s">
        <v>21</v>
      </c>
      <c r="E146" s="55"/>
      <c r="F146" s="55" t="s">
        <v>22</v>
      </c>
      <c r="G146" s="55" t="s">
        <v>23</v>
      </c>
      <c r="H146" s="55" t="s">
        <v>24</v>
      </c>
      <c r="I146" s="55" t="s">
        <v>25</v>
      </c>
      <c r="J146" s="55" t="s">
        <v>26</v>
      </c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7"/>
    </row>
    <row r="147" spans="1:23" ht="19.5" thickBot="1" x14ac:dyDescent="0.3">
      <c r="A147" s="60"/>
      <c r="B147" s="55"/>
      <c r="C147" s="55"/>
      <c r="D147" s="55"/>
      <c r="E147" s="55"/>
      <c r="F147" s="55"/>
      <c r="G147" s="55"/>
      <c r="H147" s="55"/>
      <c r="I147" s="55"/>
      <c r="J147" s="5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57"/>
    </row>
    <row r="148" spans="1:23" ht="18.75" x14ac:dyDescent="0.25">
      <c r="A148" s="32">
        <v>17</v>
      </c>
      <c r="B148" s="58" t="s">
        <v>13</v>
      </c>
      <c r="C148" s="58"/>
      <c r="D148" s="58"/>
      <c r="E148" s="58"/>
      <c r="F148" s="58"/>
      <c r="G148" s="58"/>
      <c r="H148" s="58"/>
      <c r="I148" s="58"/>
      <c r="J148" s="58"/>
      <c r="K148" s="4"/>
      <c r="L148" s="4"/>
      <c r="M148" s="4"/>
      <c r="N148" s="4"/>
      <c r="O148" s="4"/>
      <c r="P148" s="5"/>
      <c r="Q148" s="5"/>
      <c r="R148" s="5"/>
      <c r="S148" s="5"/>
      <c r="T148" s="5"/>
      <c r="U148" s="5"/>
      <c r="V148" s="5"/>
      <c r="W148" s="6"/>
    </row>
    <row r="149" spans="1:23" ht="18.75" x14ac:dyDescent="0.25">
      <c r="A149" s="33" t="s">
        <v>206</v>
      </c>
      <c r="B149" s="34" t="s">
        <v>207</v>
      </c>
      <c r="C149" s="35">
        <v>5</v>
      </c>
      <c r="D149" s="35">
        <v>0.4</v>
      </c>
      <c r="E149" s="35">
        <v>0.35</v>
      </c>
      <c r="F149" s="35"/>
      <c r="G149" s="35"/>
      <c r="H149" s="35"/>
      <c r="I149" s="35"/>
      <c r="J149" s="36" t="s">
        <v>34</v>
      </c>
      <c r="K149" s="5"/>
      <c r="L149" s="5"/>
      <c r="M149" s="5"/>
      <c r="N149" s="14"/>
      <c r="O149" s="14"/>
      <c r="P149" s="14"/>
      <c r="Q149" s="14"/>
      <c r="R149" s="19"/>
      <c r="S149" s="5"/>
      <c r="T149" s="5"/>
      <c r="U149" s="5"/>
      <c r="V149" s="5"/>
      <c r="W149" s="6"/>
    </row>
    <row r="150" spans="1:23" ht="18.75" x14ac:dyDescent="0.25">
      <c r="A150" s="33" t="s">
        <v>208</v>
      </c>
      <c r="B150" s="34" t="s">
        <v>209</v>
      </c>
      <c r="C150" s="35">
        <v>8</v>
      </c>
      <c r="D150" s="35">
        <v>0.3</v>
      </c>
      <c r="E150" s="35">
        <v>0.3</v>
      </c>
      <c r="F150" s="35"/>
      <c r="G150" s="35"/>
      <c r="H150" s="35"/>
      <c r="I150" s="35"/>
      <c r="J150" s="36" t="s">
        <v>32</v>
      </c>
      <c r="K150" s="6"/>
      <c r="L150" s="6"/>
      <c r="M150" s="14"/>
      <c r="N150" s="14"/>
      <c r="O150" s="5"/>
      <c r="P150" s="14"/>
      <c r="Q150" s="14"/>
      <c r="R150" s="19"/>
      <c r="S150" s="8"/>
      <c r="T150" s="8"/>
      <c r="U150" s="5"/>
      <c r="V150" s="5"/>
      <c r="W150" s="6"/>
    </row>
    <row r="151" spans="1:23" ht="18.75" x14ac:dyDescent="0.25">
      <c r="A151" s="33" t="s">
        <v>210</v>
      </c>
      <c r="B151" s="34" t="s">
        <v>211</v>
      </c>
      <c r="C151" s="35">
        <v>7</v>
      </c>
      <c r="D151" s="35"/>
      <c r="E151" s="35">
        <v>0.55000000000000004</v>
      </c>
      <c r="F151" s="35"/>
      <c r="G151" s="35"/>
      <c r="H151" s="35"/>
      <c r="I151" s="35"/>
      <c r="J151" s="36" t="s">
        <v>38</v>
      </c>
      <c r="K151" s="6"/>
      <c r="L151" s="6"/>
      <c r="M151" s="5"/>
      <c r="N151" s="14"/>
      <c r="O151" s="5"/>
      <c r="P151" s="14"/>
      <c r="Q151" s="14"/>
      <c r="R151" s="14"/>
      <c r="S151" s="7"/>
      <c r="T151" s="6"/>
      <c r="U151" s="5"/>
      <c r="V151" s="5"/>
      <c r="W151" s="6"/>
    </row>
    <row r="152" spans="1:23" ht="18.75" x14ac:dyDescent="0.25">
      <c r="A152" s="33" t="s">
        <v>212</v>
      </c>
      <c r="B152" s="34" t="s">
        <v>213</v>
      </c>
      <c r="C152" s="35">
        <v>15</v>
      </c>
      <c r="D152" s="35">
        <v>0.5</v>
      </c>
      <c r="E152" s="35">
        <v>0.12</v>
      </c>
      <c r="F152" s="35"/>
      <c r="G152" s="35"/>
      <c r="H152" s="35"/>
      <c r="I152" s="35"/>
      <c r="J152" s="36" t="s">
        <v>30</v>
      </c>
      <c r="K152" s="6"/>
      <c r="L152" s="6"/>
      <c r="M152" s="5"/>
      <c r="N152" s="5"/>
      <c r="O152" s="14"/>
      <c r="P152" s="14"/>
      <c r="Q152" s="9"/>
      <c r="R152" s="14"/>
      <c r="S152" s="7"/>
      <c r="T152" s="8"/>
      <c r="U152" s="5"/>
      <c r="V152" s="5"/>
      <c r="W152" s="6"/>
    </row>
    <row r="153" spans="1:23" ht="31.5" x14ac:dyDescent="0.25">
      <c r="A153" s="33" t="s">
        <v>214</v>
      </c>
      <c r="B153" s="34" t="s">
        <v>215</v>
      </c>
      <c r="C153" s="35">
        <v>11</v>
      </c>
      <c r="D153" s="35">
        <v>0.45</v>
      </c>
      <c r="E153" s="35">
        <v>0.35</v>
      </c>
      <c r="F153" s="35"/>
      <c r="G153" s="35"/>
      <c r="H153" s="35"/>
      <c r="I153" s="35"/>
      <c r="J153" s="36" t="s">
        <v>44</v>
      </c>
      <c r="K153" s="6"/>
      <c r="L153" s="6"/>
      <c r="M153" s="5"/>
      <c r="N153" s="5"/>
      <c r="O153" s="14"/>
      <c r="P153" s="14"/>
      <c r="Q153" s="9"/>
      <c r="R153" s="14"/>
      <c r="S153" s="7"/>
      <c r="T153" s="8"/>
      <c r="U153" s="5"/>
      <c r="V153" s="5"/>
      <c r="W153" s="6"/>
    </row>
    <row r="154" spans="1:23" ht="19.5" customHeight="1" x14ac:dyDescent="0.25">
      <c r="A154" s="51" t="s">
        <v>61</v>
      </c>
      <c r="B154" s="51"/>
      <c r="C154" s="37">
        <f t="shared" ref="C154:I154" si="16">SUM(C149:C153)</f>
        <v>46</v>
      </c>
      <c r="D154" s="37">
        <f t="shared" si="16"/>
        <v>1.65</v>
      </c>
      <c r="E154" s="37">
        <f t="shared" si="16"/>
        <v>1.67</v>
      </c>
      <c r="F154" s="37">
        <f t="shared" si="16"/>
        <v>0</v>
      </c>
      <c r="G154" s="37">
        <f t="shared" si="16"/>
        <v>0</v>
      </c>
      <c r="H154" s="37">
        <f t="shared" si="16"/>
        <v>0</v>
      </c>
      <c r="I154" s="37">
        <f t="shared" si="16"/>
        <v>0</v>
      </c>
      <c r="J154" s="38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6"/>
    </row>
    <row r="155" spans="1:23" ht="19.5" thickBot="1" x14ac:dyDescent="0.3">
      <c r="A155" s="26"/>
      <c r="B155" s="27"/>
      <c r="C155" s="28"/>
      <c r="D155" s="28"/>
      <c r="E155" s="28"/>
      <c r="F155" s="28"/>
      <c r="G155" s="28"/>
      <c r="H155" s="28"/>
      <c r="I155" s="28"/>
      <c r="J155" s="29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6"/>
    </row>
    <row r="156" spans="1:23" ht="18.75" customHeight="1" x14ac:dyDescent="0.25">
      <c r="A156" s="59" t="s">
        <v>0</v>
      </c>
      <c r="B156" s="55" t="s">
        <v>19</v>
      </c>
      <c r="C156" s="55" t="s">
        <v>20</v>
      </c>
      <c r="D156" s="55" t="s">
        <v>21</v>
      </c>
      <c r="E156" s="55"/>
      <c r="F156" s="55" t="s">
        <v>22</v>
      </c>
      <c r="G156" s="55" t="s">
        <v>23</v>
      </c>
      <c r="H156" s="55" t="s">
        <v>24</v>
      </c>
      <c r="I156" s="55" t="s">
        <v>25</v>
      </c>
      <c r="J156" s="55" t="s">
        <v>26</v>
      </c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7"/>
    </row>
    <row r="157" spans="1:23" ht="19.5" thickBot="1" x14ac:dyDescent="0.3">
      <c r="A157" s="60"/>
      <c r="B157" s="55"/>
      <c r="C157" s="55"/>
      <c r="D157" s="55"/>
      <c r="E157" s="55"/>
      <c r="F157" s="55"/>
      <c r="G157" s="55"/>
      <c r="H157" s="55"/>
      <c r="I157" s="55"/>
      <c r="J157" s="5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57"/>
    </row>
    <row r="158" spans="1:23" ht="18.75" x14ac:dyDescent="0.25">
      <c r="A158" s="32">
        <v>18</v>
      </c>
      <c r="B158" s="58" t="s">
        <v>14</v>
      </c>
      <c r="C158" s="58"/>
      <c r="D158" s="58"/>
      <c r="E158" s="58"/>
      <c r="F158" s="58"/>
      <c r="G158" s="58"/>
      <c r="H158" s="58"/>
      <c r="I158" s="58"/>
      <c r="J158" s="58"/>
      <c r="K158" s="12"/>
      <c r="L158" s="12"/>
      <c r="M158" s="12"/>
      <c r="N158" s="12"/>
      <c r="O158" s="12"/>
      <c r="P158" s="5"/>
      <c r="Q158" s="5"/>
      <c r="R158" s="5"/>
      <c r="S158" s="5"/>
      <c r="T158" s="5"/>
      <c r="U158" s="5"/>
      <c r="V158" s="5"/>
      <c r="W158" s="6"/>
    </row>
    <row r="159" spans="1:23" ht="18.75" x14ac:dyDescent="0.25">
      <c r="A159" s="33" t="s">
        <v>216</v>
      </c>
      <c r="B159" s="34" t="s">
        <v>217</v>
      </c>
      <c r="C159" s="35"/>
      <c r="D159" s="35">
        <v>2.64</v>
      </c>
      <c r="E159" s="35">
        <v>2.74</v>
      </c>
      <c r="F159" s="35"/>
      <c r="G159" s="35"/>
      <c r="H159" s="35"/>
      <c r="I159" s="35"/>
      <c r="J159" s="36" t="s">
        <v>48</v>
      </c>
      <c r="K159" s="5"/>
      <c r="L159" s="5"/>
      <c r="M159" s="5"/>
      <c r="N159" s="5"/>
      <c r="O159" s="7"/>
      <c r="P159" s="7"/>
      <c r="Q159" s="7"/>
      <c r="R159" s="8"/>
      <c r="S159" s="5"/>
      <c r="T159" s="5"/>
      <c r="U159" s="5"/>
      <c r="V159" s="5"/>
      <c r="W159" s="6"/>
    </row>
    <row r="160" spans="1:23" ht="18.75" x14ac:dyDescent="0.25">
      <c r="A160" s="51" t="s">
        <v>62</v>
      </c>
      <c r="B160" s="51"/>
      <c r="C160" s="37">
        <f t="shared" ref="C160:I160" si="17">SUM(C159:C159)</f>
        <v>0</v>
      </c>
      <c r="D160" s="37">
        <f t="shared" si="17"/>
        <v>2.64</v>
      </c>
      <c r="E160" s="37">
        <f t="shared" si="17"/>
        <v>2.74</v>
      </c>
      <c r="F160" s="37">
        <f t="shared" si="17"/>
        <v>0</v>
      </c>
      <c r="G160" s="37">
        <f t="shared" si="17"/>
        <v>0</v>
      </c>
      <c r="H160" s="37">
        <f t="shared" si="17"/>
        <v>0</v>
      </c>
      <c r="I160" s="37">
        <f t="shared" si="17"/>
        <v>0</v>
      </c>
      <c r="J160" s="38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6"/>
    </row>
    <row r="161" spans="1:23" ht="19.5" customHeight="1" thickBot="1" x14ac:dyDescent="0.3">
      <c r="A161" s="26"/>
      <c r="B161" s="27"/>
      <c r="C161" s="28"/>
      <c r="D161" s="28"/>
      <c r="E161" s="28"/>
      <c r="F161" s="28"/>
      <c r="G161" s="28"/>
      <c r="H161" s="28"/>
      <c r="I161" s="28"/>
      <c r="J161" s="29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6"/>
    </row>
    <row r="162" spans="1:23" ht="18.75" customHeight="1" x14ac:dyDescent="0.25">
      <c r="A162" s="61" t="s">
        <v>0</v>
      </c>
      <c r="B162" s="55" t="s">
        <v>19</v>
      </c>
      <c r="C162" s="55" t="s">
        <v>20</v>
      </c>
      <c r="D162" s="55" t="s">
        <v>21</v>
      </c>
      <c r="E162" s="55"/>
      <c r="F162" s="55" t="s">
        <v>22</v>
      </c>
      <c r="G162" s="55" t="s">
        <v>23</v>
      </c>
      <c r="H162" s="55" t="s">
        <v>24</v>
      </c>
      <c r="I162" s="55" t="s">
        <v>25</v>
      </c>
      <c r="J162" s="55" t="s">
        <v>26</v>
      </c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7"/>
    </row>
    <row r="163" spans="1:23" ht="19.5" thickBot="1" x14ac:dyDescent="0.3">
      <c r="A163" s="62"/>
      <c r="B163" s="55"/>
      <c r="C163" s="55"/>
      <c r="D163" s="55"/>
      <c r="E163" s="55"/>
      <c r="F163" s="55"/>
      <c r="G163" s="55"/>
      <c r="H163" s="55"/>
      <c r="I163" s="55"/>
      <c r="J163" s="5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57"/>
    </row>
    <row r="164" spans="1:23" ht="18.75" x14ac:dyDescent="0.25">
      <c r="A164" s="32">
        <v>19</v>
      </c>
      <c r="B164" s="58" t="s">
        <v>15</v>
      </c>
      <c r="C164" s="58"/>
      <c r="D164" s="58"/>
      <c r="E164" s="58"/>
      <c r="F164" s="58"/>
      <c r="G164" s="58"/>
      <c r="H164" s="58"/>
      <c r="I164" s="58"/>
      <c r="J164" s="58"/>
      <c r="K164" s="12"/>
      <c r="L164" s="12"/>
      <c r="M164" s="12"/>
      <c r="N164" s="12"/>
      <c r="O164" s="12"/>
      <c r="P164" s="5"/>
      <c r="Q164" s="5"/>
      <c r="R164" s="5"/>
      <c r="S164" s="5"/>
      <c r="T164" s="5"/>
      <c r="U164" s="5"/>
      <c r="V164" s="5"/>
      <c r="W164" s="6"/>
    </row>
    <row r="165" spans="1:23" ht="18.75" x14ac:dyDescent="0.25">
      <c r="A165" s="33" t="s">
        <v>218</v>
      </c>
      <c r="B165" s="34" t="s">
        <v>219</v>
      </c>
      <c r="C165" s="35">
        <v>26</v>
      </c>
      <c r="D165" s="35">
        <v>0.65</v>
      </c>
      <c r="E165" s="35">
        <v>0.34</v>
      </c>
      <c r="F165" s="35"/>
      <c r="G165" s="35"/>
      <c r="H165" s="35"/>
      <c r="I165" s="35"/>
      <c r="J165" s="36" t="s">
        <v>30</v>
      </c>
      <c r="K165" s="5"/>
      <c r="L165" s="5"/>
      <c r="M165" s="5"/>
      <c r="N165" s="7"/>
      <c r="O165" s="13"/>
      <c r="P165" s="5"/>
      <c r="Q165" s="7"/>
      <c r="R165" s="7"/>
      <c r="S165" s="8"/>
      <c r="T165" s="8"/>
      <c r="U165" s="5"/>
      <c r="V165" s="5"/>
      <c r="W165" s="6"/>
    </row>
    <row r="166" spans="1:23" ht="31.5" x14ac:dyDescent="0.25">
      <c r="A166" s="33" t="s">
        <v>220</v>
      </c>
      <c r="B166" s="34" t="s">
        <v>221</v>
      </c>
      <c r="C166" s="35">
        <v>6</v>
      </c>
      <c r="D166" s="35">
        <v>1.18</v>
      </c>
      <c r="E166" s="35">
        <v>0.23</v>
      </c>
      <c r="F166" s="35"/>
      <c r="G166" s="35"/>
      <c r="H166" s="35"/>
      <c r="I166" s="35"/>
      <c r="J166" s="36" t="s">
        <v>44</v>
      </c>
      <c r="K166" s="6"/>
      <c r="L166" s="6"/>
      <c r="M166" s="6"/>
      <c r="N166" s="13"/>
      <c r="O166" s="7"/>
      <c r="P166" s="7"/>
      <c r="Q166" s="13"/>
      <c r="R166" s="13"/>
      <c r="S166" s="8"/>
      <c r="T166" s="8"/>
      <c r="U166" s="5"/>
      <c r="V166" s="5"/>
      <c r="W166" s="6"/>
    </row>
    <row r="167" spans="1:23" ht="18.75" x14ac:dyDescent="0.25">
      <c r="A167" s="51" t="s">
        <v>63</v>
      </c>
      <c r="B167" s="51"/>
      <c r="C167" s="37">
        <f t="shared" ref="C167:I167" si="18">SUM(C165:C166)</f>
        <v>32</v>
      </c>
      <c r="D167" s="37">
        <f t="shared" si="18"/>
        <v>1.83</v>
      </c>
      <c r="E167" s="37">
        <f t="shared" si="18"/>
        <v>0.57000000000000006</v>
      </c>
      <c r="F167" s="37">
        <f t="shared" si="18"/>
        <v>0</v>
      </c>
      <c r="G167" s="37">
        <f t="shared" si="18"/>
        <v>0</v>
      </c>
      <c r="H167" s="37">
        <f t="shared" si="18"/>
        <v>0</v>
      </c>
      <c r="I167" s="37">
        <f t="shared" si="18"/>
        <v>0</v>
      </c>
      <c r="J167" s="38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6"/>
    </row>
    <row r="168" spans="1:23" ht="16.5" thickBot="1" x14ac:dyDescent="0.3">
      <c r="A168" s="40"/>
      <c r="B168" s="40"/>
      <c r="C168" s="40"/>
      <c r="D168" s="40"/>
      <c r="E168" s="40"/>
      <c r="F168" s="40"/>
      <c r="G168" s="28"/>
      <c r="H168" s="28"/>
      <c r="I168" s="28"/>
      <c r="J168" s="29"/>
    </row>
    <row r="169" spans="1:23" ht="18.75" customHeight="1" x14ac:dyDescent="0.25">
      <c r="A169" s="59" t="s">
        <v>0</v>
      </c>
      <c r="B169" s="55" t="s">
        <v>19</v>
      </c>
      <c r="C169" s="55" t="s">
        <v>20</v>
      </c>
      <c r="D169" s="55" t="s">
        <v>21</v>
      </c>
      <c r="E169" s="55"/>
      <c r="F169" s="55" t="s">
        <v>22</v>
      </c>
      <c r="G169" s="55" t="s">
        <v>23</v>
      </c>
      <c r="H169" s="55" t="s">
        <v>24</v>
      </c>
      <c r="I169" s="55" t="s">
        <v>25</v>
      </c>
      <c r="J169" s="55" t="s">
        <v>26</v>
      </c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7"/>
    </row>
    <row r="170" spans="1:23" ht="19.5" thickBot="1" x14ac:dyDescent="0.3">
      <c r="A170" s="60"/>
      <c r="B170" s="55"/>
      <c r="C170" s="55"/>
      <c r="D170" s="55"/>
      <c r="E170" s="55"/>
      <c r="F170" s="55"/>
      <c r="G170" s="55"/>
      <c r="H170" s="55"/>
      <c r="I170" s="55"/>
      <c r="J170" s="5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57"/>
    </row>
    <row r="171" spans="1:23" ht="18.75" x14ac:dyDescent="0.25">
      <c r="A171" s="32">
        <v>20</v>
      </c>
      <c r="B171" s="58" t="s">
        <v>16</v>
      </c>
      <c r="C171" s="58"/>
      <c r="D171" s="58"/>
      <c r="E171" s="58"/>
      <c r="F171" s="58"/>
      <c r="G171" s="58"/>
      <c r="H171" s="58"/>
      <c r="I171" s="58"/>
      <c r="J171" s="58"/>
      <c r="K171" s="12"/>
      <c r="L171" s="12"/>
      <c r="M171" s="12"/>
      <c r="N171" s="12"/>
      <c r="O171" s="12"/>
      <c r="P171" s="5"/>
      <c r="Q171" s="5"/>
      <c r="R171" s="5"/>
      <c r="S171" s="5"/>
      <c r="T171" s="5"/>
      <c r="U171" s="5"/>
      <c r="V171" s="5"/>
      <c r="W171" s="6"/>
    </row>
    <row r="172" spans="1:23" ht="31.5" x14ac:dyDescent="0.25">
      <c r="A172" s="33" t="s">
        <v>222</v>
      </c>
      <c r="B172" s="34" t="s">
        <v>223</v>
      </c>
      <c r="C172" s="35">
        <v>2</v>
      </c>
      <c r="D172" s="35">
        <v>1.806</v>
      </c>
      <c r="E172" s="35"/>
      <c r="F172" s="35"/>
      <c r="G172" s="35"/>
      <c r="H172" s="35"/>
      <c r="I172" s="35"/>
      <c r="J172" s="36" t="s">
        <v>30</v>
      </c>
      <c r="K172" s="6"/>
      <c r="L172" s="6"/>
      <c r="M172" s="6"/>
      <c r="N172" s="6"/>
      <c r="O172" s="13"/>
      <c r="P172" s="7"/>
      <c r="Q172" s="7"/>
      <c r="R172" s="7"/>
      <c r="S172" s="8"/>
      <c r="T172" s="8"/>
      <c r="U172" s="5"/>
      <c r="V172" s="5"/>
      <c r="W172" s="6"/>
    </row>
    <row r="173" spans="1:23" ht="31.5" x14ac:dyDescent="0.25">
      <c r="A173" s="33" t="s">
        <v>224</v>
      </c>
      <c r="B173" s="34" t="s">
        <v>225</v>
      </c>
      <c r="C173" s="35">
        <v>3</v>
      </c>
      <c r="D173" s="35">
        <v>3.036</v>
      </c>
      <c r="E173" s="35"/>
      <c r="F173" s="35"/>
      <c r="G173" s="35"/>
      <c r="H173" s="35"/>
      <c r="I173" s="35"/>
      <c r="J173" s="36" t="s">
        <v>44</v>
      </c>
      <c r="K173" s="6"/>
      <c r="L173" s="6"/>
      <c r="M173" s="7"/>
      <c r="N173" s="7"/>
      <c r="O173" s="6"/>
      <c r="P173" s="7"/>
      <c r="Q173" s="7"/>
      <c r="R173" s="6"/>
      <c r="S173" s="6"/>
      <c r="T173" s="8"/>
      <c r="U173" s="5"/>
      <c r="V173" s="5"/>
      <c r="W173" s="6"/>
    </row>
    <row r="174" spans="1:23" ht="18.75" x14ac:dyDescent="0.25">
      <c r="A174" s="51" t="s">
        <v>64</v>
      </c>
      <c r="B174" s="51"/>
      <c r="C174" s="37">
        <f>SUM(C170:C173)</f>
        <v>5</v>
      </c>
      <c r="D174" s="37">
        <f t="shared" ref="D174:I174" si="19">SUM(D172:D173)</f>
        <v>4.8420000000000005</v>
      </c>
      <c r="E174" s="37">
        <f t="shared" si="19"/>
        <v>0</v>
      </c>
      <c r="F174" s="37">
        <f t="shared" si="19"/>
        <v>0</v>
      </c>
      <c r="G174" s="37">
        <f t="shared" si="19"/>
        <v>0</v>
      </c>
      <c r="H174" s="37">
        <f t="shared" si="19"/>
        <v>0</v>
      </c>
      <c r="I174" s="37">
        <f t="shared" si="19"/>
        <v>0</v>
      </c>
      <c r="J174" s="38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6"/>
    </row>
    <row r="175" spans="1:23" ht="16.5" thickBot="1" x14ac:dyDescent="0.3">
      <c r="A175" s="40"/>
      <c r="B175" s="40"/>
      <c r="C175" s="40"/>
      <c r="D175" s="40"/>
      <c r="E175" s="40"/>
      <c r="F175" s="40"/>
      <c r="G175" s="28"/>
      <c r="H175" s="28"/>
      <c r="I175" s="28"/>
      <c r="J175" s="29"/>
    </row>
    <row r="176" spans="1:23" ht="18.75" customHeight="1" x14ac:dyDescent="0.25">
      <c r="A176" s="59" t="s">
        <v>0</v>
      </c>
      <c r="B176" s="55" t="s">
        <v>19</v>
      </c>
      <c r="C176" s="55" t="s">
        <v>20</v>
      </c>
      <c r="D176" s="55" t="s">
        <v>21</v>
      </c>
      <c r="E176" s="55"/>
      <c r="F176" s="55" t="s">
        <v>22</v>
      </c>
      <c r="G176" s="55" t="s">
        <v>23</v>
      </c>
      <c r="H176" s="55" t="s">
        <v>24</v>
      </c>
      <c r="I176" s="55" t="s">
        <v>25</v>
      </c>
      <c r="J176" s="55" t="s">
        <v>26</v>
      </c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7"/>
    </row>
    <row r="177" spans="1:23" ht="19.5" thickBot="1" x14ac:dyDescent="0.3">
      <c r="A177" s="60"/>
      <c r="B177" s="55"/>
      <c r="C177" s="55"/>
      <c r="D177" s="55"/>
      <c r="E177" s="55"/>
      <c r="F177" s="55"/>
      <c r="G177" s="55"/>
      <c r="H177" s="55"/>
      <c r="I177" s="55"/>
      <c r="J177" s="5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57"/>
    </row>
    <row r="178" spans="1:23" ht="18.75" x14ac:dyDescent="0.25">
      <c r="A178" s="32">
        <v>21</v>
      </c>
      <c r="B178" s="58" t="s">
        <v>17</v>
      </c>
      <c r="C178" s="58"/>
      <c r="D178" s="58"/>
      <c r="E178" s="58"/>
      <c r="F178" s="58"/>
      <c r="G178" s="58"/>
      <c r="H178" s="58"/>
      <c r="I178" s="58"/>
      <c r="J178" s="58"/>
      <c r="K178" s="12"/>
      <c r="L178" s="12"/>
      <c r="M178" s="12"/>
      <c r="N178" s="12"/>
      <c r="O178" s="12"/>
      <c r="P178" s="5"/>
      <c r="Q178" s="5"/>
      <c r="R178" s="5"/>
      <c r="S178" s="5"/>
      <c r="T178" s="5"/>
      <c r="U178" s="5"/>
      <c r="V178" s="5"/>
      <c r="W178" s="6"/>
    </row>
    <row r="179" spans="1:23" ht="31.5" x14ac:dyDescent="0.25">
      <c r="A179" s="33" t="s">
        <v>226</v>
      </c>
      <c r="B179" s="34" t="s">
        <v>227</v>
      </c>
      <c r="C179" s="35">
        <v>10</v>
      </c>
      <c r="D179" s="35">
        <v>0.28000000000000003</v>
      </c>
      <c r="E179" s="35"/>
      <c r="F179" s="35"/>
      <c r="G179" s="35"/>
      <c r="H179" s="35"/>
      <c r="I179" s="35"/>
      <c r="J179" s="36" t="s">
        <v>32</v>
      </c>
      <c r="K179" s="5"/>
      <c r="L179" s="5"/>
      <c r="M179" s="5"/>
      <c r="N179" s="5"/>
      <c r="O179" s="7"/>
      <c r="P179" s="7"/>
      <c r="Q179" s="8"/>
      <c r="R179" s="7"/>
      <c r="S179" s="5"/>
      <c r="T179" s="5"/>
      <c r="U179" s="5"/>
      <c r="V179" s="5"/>
      <c r="W179" s="6"/>
    </row>
    <row r="180" spans="1:23" ht="18.75" x14ac:dyDescent="0.25">
      <c r="A180" s="33" t="s">
        <v>228</v>
      </c>
      <c r="B180" s="34" t="s">
        <v>229</v>
      </c>
      <c r="C180" s="35">
        <v>9</v>
      </c>
      <c r="D180" s="35">
        <v>0.19</v>
      </c>
      <c r="E180" s="35">
        <v>0.03</v>
      </c>
      <c r="F180" s="35"/>
      <c r="G180" s="35"/>
      <c r="H180" s="35"/>
      <c r="I180" s="35"/>
      <c r="J180" s="36" t="s">
        <v>44</v>
      </c>
      <c r="K180" s="6"/>
      <c r="L180" s="6"/>
      <c r="M180" s="7"/>
      <c r="N180" s="7"/>
      <c r="O180" s="7"/>
      <c r="P180" s="7"/>
      <c r="Q180" s="7"/>
      <c r="R180" s="7"/>
      <c r="S180" s="8"/>
      <c r="T180" s="8"/>
      <c r="U180" s="5"/>
      <c r="V180" s="5"/>
      <c r="W180" s="6"/>
    </row>
    <row r="181" spans="1:23" ht="18.75" x14ac:dyDescent="0.25">
      <c r="A181" s="33" t="s">
        <v>230</v>
      </c>
      <c r="B181" s="34" t="s">
        <v>231</v>
      </c>
      <c r="C181" s="35">
        <v>11</v>
      </c>
      <c r="D181" s="35">
        <v>0.2</v>
      </c>
      <c r="E181" s="35"/>
      <c r="F181" s="35"/>
      <c r="G181" s="35"/>
      <c r="H181" s="35"/>
      <c r="I181" s="35"/>
      <c r="J181" s="36" t="s">
        <v>44</v>
      </c>
      <c r="K181" s="6"/>
      <c r="L181" s="6"/>
      <c r="M181" s="6"/>
      <c r="N181" s="7"/>
      <c r="O181" s="6"/>
      <c r="P181" s="7"/>
      <c r="Q181" s="7"/>
      <c r="R181" s="7"/>
      <c r="S181" s="8"/>
      <c r="T181" s="6"/>
      <c r="U181" s="5"/>
      <c r="V181" s="5"/>
      <c r="W181" s="6"/>
    </row>
    <row r="182" spans="1:23" ht="18.75" x14ac:dyDescent="0.25">
      <c r="A182" s="33" t="s">
        <v>232</v>
      </c>
      <c r="B182" s="34" t="s">
        <v>233</v>
      </c>
      <c r="C182" s="35">
        <v>19</v>
      </c>
      <c r="D182" s="35">
        <v>0.37</v>
      </c>
      <c r="E182" s="35">
        <v>0.21</v>
      </c>
      <c r="F182" s="35"/>
      <c r="G182" s="35"/>
      <c r="H182" s="35"/>
      <c r="I182" s="35"/>
      <c r="J182" s="36" t="s">
        <v>38</v>
      </c>
      <c r="K182" s="6"/>
      <c r="L182" s="6"/>
      <c r="M182" s="7"/>
      <c r="N182" s="7"/>
      <c r="O182" s="7"/>
      <c r="P182" s="7"/>
      <c r="Q182" s="7"/>
      <c r="R182" s="6"/>
      <c r="S182" s="6"/>
      <c r="T182" s="8"/>
      <c r="U182" s="5"/>
      <c r="V182" s="5"/>
      <c r="W182" s="6"/>
    </row>
    <row r="183" spans="1:23" ht="31.5" x14ac:dyDescent="0.25">
      <c r="A183" s="33" t="s">
        <v>234</v>
      </c>
      <c r="B183" s="34" t="s">
        <v>235</v>
      </c>
      <c r="C183" s="35">
        <v>27</v>
      </c>
      <c r="D183" s="35">
        <v>0.79</v>
      </c>
      <c r="E183" s="35">
        <v>0.11</v>
      </c>
      <c r="F183" s="35"/>
      <c r="G183" s="35"/>
      <c r="H183" s="35"/>
      <c r="I183" s="35"/>
      <c r="J183" s="36" t="s">
        <v>37</v>
      </c>
      <c r="K183" s="6"/>
      <c r="L183" s="6"/>
      <c r="M183" s="7"/>
      <c r="N183" s="7"/>
      <c r="O183" s="6"/>
      <c r="P183" s="7"/>
      <c r="Q183" s="7"/>
      <c r="R183" s="6"/>
      <c r="S183" s="6"/>
      <c r="T183" s="8"/>
      <c r="U183" s="5"/>
      <c r="V183" s="5"/>
      <c r="W183" s="6"/>
    </row>
    <row r="184" spans="1:23" ht="31.5" x14ac:dyDescent="0.25">
      <c r="A184" s="33" t="s">
        <v>236</v>
      </c>
      <c r="B184" s="34" t="s">
        <v>237</v>
      </c>
      <c r="C184" s="35">
        <v>18</v>
      </c>
      <c r="D184" s="35">
        <v>0.49</v>
      </c>
      <c r="E184" s="35">
        <v>0.13</v>
      </c>
      <c r="F184" s="35"/>
      <c r="G184" s="35"/>
      <c r="H184" s="35"/>
      <c r="I184" s="35"/>
      <c r="J184" s="36" t="s">
        <v>37</v>
      </c>
      <c r="K184" s="6"/>
      <c r="L184" s="6"/>
      <c r="M184" s="7"/>
      <c r="N184" s="7"/>
      <c r="O184" s="7"/>
      <c r="P184" s="7"/>
      <c r="Q184" s="7"/>
      <c r="R184" s="16"/>
      <c r="S184" s="6"/>
      <c r="T184" s="8"/>
      <c r="U184" s="5"/>
      <c r="V184" s="5"/>
      <c r="W184" s="6"/>
    </row>
    <row r="185" spans="1:23" ht="18.75" x14ac:dyDescent="0.25">
      <c r="A185" s="33" t="s">
        <v>238</v>
      </c>
      <c r="B185" s="34" t="s">
        <v>239</v>
      </c>
      <c r="C185" s="35"/>
      <c r="D185" s="35">
        <v>0.4</v>
      </c>
      <c r="E185" s="35">
        <v>0.14000000000000001</v>
      </c>
      <c r="F185" s="35"/>
      <c r="G185" s="35"/>
      <c r="H185" s="35"/>
      <c r="I185" s="35"/>
      <c r="J185" s="36" t="s">
        <v>34</v>
      </c>
      <c r="K185" s="6"/>
      <c r="L185" s="6"/>
      <c r="M185" s="7"/>
      <c r="N185" s="7"/>
      <c r="O185" s="7"/>
      <c r="P185" s="7"/>
      <c r="Q185" s="7"/>
      <c r="R185" s="16"/>
      <c r="S185" s="6"/>
      <c r="T185" s="8"/>
      <c r="U185" s="5"/>
      <c r="V185" s="5"/>
      <c r="W185" s="6"/>
    </row>
    <row r="186" spans="1:23" ht="18.75" x14ac:dyDescent="0.25">
      <c r="A186" s="33" t="s">
        <v>240</v>
      </c>
      <c r="B186" s="43" t="s">
        <v>241</v>
      </c>
      <c r="C186" s="42"/>
      <c r="D186" s="42">
        <v>0.6</v>
      </c>
      <c r="E186" s="42">
        <v>0.15</v>
      </c>
      <c r="F186" s="42"/>
      <c r="G186" s="42"/>
      <c r="H186" s="42"/>
      <c r="I186" s="42"/>
      <c r="J186" s="36" t="s">
        <v>34</v>
      </c>
      <c r="K186" s="13"/>
      <c r="L186" s="13"/>
      <c r="M186" s="13"/>
      <c r="N186" s="13"/>
      <c r="O186" s="13"/>
      <c r="P186" s="13"/>
      <c r="Q186" s="7"/>
      <c r="R186" s="16"/>
      <c r="S186" s="6"/>
      <c r="T186" s="8"/>
      <c r="U186" s="5"/>
      <c r="V186" s="5"/>
      <c r="W186" s="6"/>
    </row>
    <row r="187" spans="1:23" ht="18.75" x14ac:dyDescent="0.25">
      <c r="A187" s="51" t="s">
        <v>65</v>
      </c>
      <c r="B187" s="51"/>
      <c r="C187" s="37">
        <f>SUM(C179:C186)</f>
        <v>94</v>
      </c>
      <c r="D187" s="37">
        <f t="shared" ref="D187:I187" si="20">SUM(D179:D186)</f>
        <v>3.3200000000000003</v>
      </c>
      <c r="E187" s="37">
        <f t="shared" si="20"/>
        <v>0.77</v>
      </c>
      <c r="F187" s="37">
        <f t="shared" si="20"/>
        <v>0</v>
      </c>
      <c r="G187" s="37">
        <f t="shared" si="20"/>
        <v>0</v>
      </c>
      <c r="H187" s="37">
        <f t="shared" si="20"/>
        <v>0</v>
      </c>
      <c r="I187" s="37">
        <f t="shared" si="20"/>
        <v>0</v>
      </c>
      <c r="J187" s="38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6"/>
    </row>
    <row r="188" spans="1:23" ht="16.5" thickBot="1" x14ac:dyDescent="0.3">
      <c r="A188" s="40"/>
      <c r="B188" s="40"/>
      <c r="C188" s="40"/>
      <c r="D188" s="40"/>
      <c r="E188" s="40"/>
      <c r="F188" s="40"/>
      <c r="G188" s="28"/>
      <c r="H188" s="28"/>
      <c r="I188" s="28"/>
      <c r="J188" s="29"/>
    </row>
    <row r="189" spans="1:23" ht="18.75" customHeight="1" x14ac:dyDescent="0.25">
      <c r="A189" s="59" t="s">
        <v>0</v>
      </c>
      <c r="B189" s="55" t="s">
        <v>19</v>
      </c>
      <c r="C189" s="55" t="s">
        <v>20</v>
      </c>
      <c r="D189" s="55" t="s">
        <v>21</v>
      </c>
      <c r="E189" s="55"/>
      <c r="F189" s="55" t="s">
        <v>22</v>
      </c>
      <c r="G189" s="55" t="s">
        <v>23</v>
      </c>
      <c r="H189" s="55" t="s">
        <v>24</v>
      </c>
      <c r="I189" s="55" t="s">
        <v>25</v>
      </c>
      <c r="J189" s="55" t="s">
        <v>26</v>
      </c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7"/>
    </row>
    <row r="190" spans="1:23" ht="19.5" thickBot="1" x14ac:dyDescent="0.3">
      <c r="A190" s="60"/>
      <c r="B190" s="55"/>
      <c r="C190" s="55"/>
      <c r="D190" s="55"/>
      <c r="E190" s="55"/>
      <c r="F190" s="55"/>
      <c r="G190" s="55"/>
      <c r="H190" s="55"/>
      <c r="I190" s="55"/>
      <c r="J190" s="5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57"/>
    </row>
    <row r="191" spans="1:23" ht="18.75" x14ac:dyDescent="0.25">
      <c r="A191" s="32">
        <v>22</v>
      </c>
      <c r="B191" s="58" t="s">
        <v>1</v>
      </c>
      <c r="C191" s="58"/>
      <c r="D191" s="58"/>
      <c r="E191" s="58"/>
      <c r="F191" s="58"/>
      <c r="G191" s="58"/>
      <c r="H191" s="58"/>
      <c r="I191" s="58"/>
      <c r="J191" s="58"/>
      <c r="K191" s="12"/>
      <c r="L191" s="12"/>
      <c r="M191" s="12"/>
      <c r="N191" s="12"/>
      <c r="O191" s="12"/>
      <c r="P191" s="5"/>
      <c r="Q191" s="5"/>
      <c r="R191" s="5"/>
      <c r="S191" s="5"/>
      <c r="T191" s="5"/>
      <c r="U191" s="5"/>
      <c r="V191" s="5"/>
      <c r="W191" s="6"/>
    </row>
    <row r="192" spans="1:23" ht="18.75" x14ac:dyDescent="0.25">
      <c r="A192" s="33" t="s">
        <v>252</v>
      </c>
      <c r="B192" s="34" t="s">
        <v>243</v>
      </c>
      <c r="C192" s="35"/>
      <c r="D192" s="35"/>
      <c r="E192" s="35"/>
      <c r="F192" s="35"/>
      <c r="G192" s="35">
        <v>1.2E-2</v>
      </c>
      <c r="H192" s="35"/>
      <c r="I192" s="35"/>
      <c r="J192" s="36" t="s">
        <v>38</v>
      </c>
      <c r="K192" s="5"/>
      <c r="L192" s="5"/>
      <c r="M192" s="5"/>
      <c r="N192" s="5"/>
      <c r="O192" s="14"/>
      <c r="P192" s="7"/>
      <c r="Q192" s="8"/>
      <c r="R192" s="14"/>
      <c r="S192" s="5"/>
      <c r="T192" s="5"/>
      <c r="U192" s="5"/>
      <c r="V192" s="5"/>
      <c r="W192" s="6"/>
    </row>
    <row r="193" spans="1:23" ht="18.75" x14ac:dyDescent="0.25">
      <c r="A193" s="33" t="s">
        <v>254</v>
      </c>
      <c r="B193" s="34" t="s">
        <v>245</v>
      </c>
      <c r="C193" s="35"/>
      <c r="D193" s="35"/>
      <c r="E193" s="35"/>
      <c r="F193" s="35"/>
      <c r="G193" s="35">
        <v>1.2E-2</v>
      </c>
      <c r="H193" s="35"/>
      <c r="I193" s="35"/>
      <c r="J193" s="36" t="s">
        <v>37</v>
      </c>
      <c r="K193" s="5"/>
      <c r="L193" s="5"/>
      <c r="M193" s="5"/>
      <c r="N193" s="7"/>
      <c r="O193" s="5"/>
      <c r="P193" s="14"/>
      <c r="Q193" s="7"/>
      <c r="R193" s="14"/>
      <c r="S193" s="8"/>
      <c r="T193" s="8"/>
      <c r="U193" s="5"/>
      <c r="V193" s="5"/>
      <c r="W193" s="6"/>
    </row>
    <row r="194" spans="1:23" ht="18.75" x14ac:dyDescent="0.25">
      <c r="A194" s="33" t="s">
        <v>256</v>
      </c>
      <c r="B194" s="34" t="s">
        <v>247</v>
      </c>
      <c r="C194" s="35"/>
      <c r="D194" s="35"/>
      <c r="E194" s="35"/>
      <c r="F194" s="35"/>
      <c r="G194" s="35">
        <v>1.2E-2</v>
      </c>
      <c r="H194" s="35"/>
      <c r="I194" s="35"/>
      <c r="J194" s="36" t="s">
        <v>37</v>
      </c>
      <c r="K194" s="6"/>
      <c r="L194" s="6"/>
      <c r="M194" s="6"/>
      <c r="N194" s="7"/>
      <c r="O194" s="6"/>
      <c r="P194" s="14"/>
      <c r="Q194" s="6"/>
      <c r="R194" s="7"/>
      <c r="S194" s="14"/>
      <c r="T194" s="8"/>
      <c r="U194" s="5"/>
      <c r="V194" s="5"/>
      <c r="W194" s="6"/>
    </row>
    <row r="195" spans="1:23" ht="18.75" x14ac:dyDescent="0.25">
      <c r="A195" s="33" t="s">
        <v>258</v>
      </c>
      <c r="B195" s="34" t="s">
        <v>248</v>
      </c>
      <c r="C195" s="35"/>
      <c r="D195" s="35"/>
      <c r="E195" s="35"/>
      <c r="F195" s="35"/>
      <c r="G195" s="35">
        <v>1.0999999999999999E-2</v>
      </c>
      <c r="H195" s="35"/>
      <c r="I195" s="35"/>
      <c r="J195" s="36" t="s">
        <v>28</v>
      </c>
      <c r="K195" s="6"/>
      <c r="L195" s="6"/>
      <c r="M195" s="6"/>
      <c r="N195" s="7"/>
      <c r="O195" s="6"/>
      <c r="P195" s="7"/>
      <c r="Q195" s="14"/>
      <c r="R195" s="7"/>
      <c r="S195" s="14"/>
      <c r="T195" s="8"/>
      <c r="U195" s="5"/>
      <c r="V195" s="5"/>
      <c r="W195" s="6"/>
    </row>
    <row r="196" spans="1:23" ht="18.75" x14ac:dyDescent="0.25">
      <c r="A196" s="33" t="s">
        <v>259</v>
      </c>
      <c r="B196" s="34" t="s">
        <v>249</v>
      </c>
      <c r="C196" s="35"/>
      <c r="D196" s="35"/>
      <c r="E196" s="35"/>
      <c r="F196" s="35"/>
      <c r="G196" s="35">
        <v>1.0999999999999999E-2</v>
      </c>
      <c r="H196" s="35"/>
      <c r="I196" s="35"/>
      <c r="J196" s="36" t="s">
        <v>28</v>
      </c>
      <c r="K196" s="6"/>
      <c r="L196" s="6"/>
      <c r="M196" s="6"/>
      <c r="N196" s="7"/>
      <c r="O196" s="6"/>
      <c r="P196" s="14"/>
      <c r="Q196" s="14"/>
      <c r="R196" s="7"/>
      <c r="S196" s="14"/>
      <c r="T196" s="8"/>
      <c r="U196" s="5"/>
      <c r="V196" s="5"/>
      <c r="W196" s="6"/>
    </row>
    <row r="197" spans="1:23" ht="18.75" x14ac:dyDescent="0.25">
      <c r="A197" s="33" t="s">
        <v>260</v>
      </c>
      <c r="B197" s="34" t="s">
        <v>250</v>
      </c>
      <c r="C197" s="35"/>
      <c r="D197" s="35"/>
      <c r="E197" s="35"/>
      <c r="F197" s="35"/>
      <c r="G197" s="35">
        <v>1.4999999999999999E-2</v>
      </c>
      <c r="H197" s="35"/>
      <c r="I197" s="35"/>
      <c r="J197" s="36" t="s">
        <v>28</v>
      </c>
      <c r="K197" s="6"/>
      <c r="L197" s="6"/>
      <c r="M197" s="6"/>
      <c r="N197" s="7"/>
      <c r="O197" s="6"/>
      <c r="P197" s="14"/>
      <c r="Q197" s="14"/>
      <c r="R197" s="7"/>
      <c r="S197" s="14"/>
      <c r="T197" s="8"/>
      <c r="U197" s="5"/>
      <c r="V197" s="5"/>
      <c r="W197" s="6"/>
    </row>
    <row r="198" spans="1:23" ht="18.75" x14ac:dyDescent="0.25">
      <c r="A198" s="33" t="s">
        <v>261</v>
      </c>
      <c r="B198" s="34" t="s">
        <v>251</v>
      </c>
      <c r="C198" s="35"/>
      <c r="D198" s="35"/>
      <c r="E198" s="35"/>
      <c r="F198" s="35"/>
      <c r="G198" s="35">
        <v>0.08</v>
      </c>
      <c r="H198" s="35"/>
      <c r="I198" s="35"/>
      <c r="J198" s="36" t="s">
        <v>39</v>
      </c>
      <c r="K198" s="6"/>
      <c r="L198" s="6"/>
      <c r="M198" s="6"/>
      <c r="N198" s="7"/>
      <c r="O198" s="6"/>
      <c r="P198" s="14"/>
      <c r="Q198" s="6"/>
      <c r="R198" s="14"/>
      <c r="S198" s="14"/>
      <c r="T198" s="8"/>
      <c r="U198" s="5"/>
      <c r="V198" s="5"/>
      <c r="W198" s="6"/>
    </row>
    <row r="199" spans="1:23" ht="18.75" x14ac:dyDescent="0.25">
      <c r="A199" s="51" t="s">
        <v>66</v>
      </c>
      <c r="B199" s="51"/>
      <c r="C199" s="37">
        <f>SUM(C188:C198)</f>
        <v>0</v>
      </c>
      <c r="D199" s="37">
        <f>SUM(D188:D198)</f>
        <v>0</v>
      </c>
      <c r="E199" s="37">
        <f>SUM(E188:E198)</f>
        <v>0</v>
      </c>
      <c r="F199" s="37">
        <f>SUM(F188:F198)</f>
        <v>0</v>
      </c>
      <c r="G199" s="37">
        <f>SUM(G192:G198)</f>
        <v>0.153</v>
      </c>
      <c r="H199" s="37">
        <f>SUM(H188:H198)</f>
        <v>0</v>
      </c>
      <c r="I199" s="37">
        <f>SUM(I188:I198)</f>
        <v>0</v>
      </c>
      <c r="J199" s="38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3"/>
    </row>
    <row r="200" spans="1:23" ht="16.5" thickBot="1" x14ac:dyDescent="0.3">
      <c r="A200" s="40"/>
      <c r="B200" s="40"/>
      <c r="C200" s="40"/>
      <c r="D200" s="40"/>
      <c r="E200" s="40"/>
      <c r="F200" s="40"/>
      <c r="G200" s="28"/>
      <c r="H200" s="28"/>
      <c r="I200" s="28"/>
      <c r="J200" s="29"/>
    </row>
    <row r="201" spans="1:23" ht="18.75" customHeight="1" x14ac:dyDescent="0.25">
      <c r="A201" s="59" t="s">
        <v>0</v>
      </c>
      <c r="B201" s="55" t="s">
        <v>19</v>
      </c>
      <c r="C201" s="55" t="s">
        <v>20</v>
      </c>
      <c r="D201" s="55" t="s">
        <v>21</v>
      </c>
      <c r="E201" s="55"/>
      <c r="F201" s="55" t="s">
        <v>22</v>
      </c>
      <c r="G201" s="55" t="s">
        <v>23</v>
      </c>
      <c r="H201" s="55" t="s">
        <v>24</v>
      </c>
      <c r="I201" s="55" t="s">
        <v>25</v>
      </c>
      <c r="J201" s="55" t="s">
        <v>26</v>
      </c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7"/>
    </row>
    <row r="202" spans="1:23" ht="19.5" thickBot="1" x14ac:dyDescent="0.3">
      <c r="A202" s="60"/>
      <c r="B202" s="55"/>
      <c r="C202" s="55"/>
      <c r="D202" s="55"/>
      <c r="E202" s="55"/>
      <c r="F202" s="55"/>
      <c r="G202" s="55"/>
      <c r="H202" s="55"/>
      <c r="I202" s="55"/>
      <c r="J202" s="5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57"/>
    </row>
    <row r="203" spans="1:23" ht="18.75" x14ac:dyDescent="0.25">
      <c r="A203" s="32">
        <v>23</v>
      </c>
      <c r="B203" s="58" t="s">
        <v>18</v>
      </c>
      <c r="C203" s="58"/>
      <c r="D203" s="58"/>
      <c r="E203" s="58"/>
      <c r="F203" s="58"/>
      <c r="G203" s="58"/>
      <c r="H203" s="58"/>
      <c r="I203" s="58"/>
      <c r="J203" s="58"/>
      <c r="K203" s="12"/>
      <c r="L203" s="12"/>
      <c r="M203" s="12"/>
      <c r="N203" s="12"/>
      <c r="O203" s="12"/>
      <c r="P203" s="5"/>
      <c r="Q203" s="5"/>
      <c r="R203" s="5"/>
      <c r="S203" s="5"/>
      <c r="T203" s="5"/>
      <c r="U203" s="5"/>
      <c r="V203" s="5"/>
      <c r="W203" s="6"/>
    </row>
    <row r="204" spans="1:23" ht="31.5" x14ac:dyDescent="0.25">
      <c r="A204" s="33" t="s">
        <v>242</v>
      </c>
      <c r="B204" s="34" t="s">
        <v>253</v>
      </c>
      <c r="C204" s="35">
        <v>19</v>
      </c>
      <c r="D204" s="35">
        <v>0.4</v>
      </c>
      <c r="E204" s="35"/>
      <c r="F204" s="35"/>
      <c r="G204" s="35"/>
      <c r="H204" s="35"/>
      <c r="I204" s="35"/>
      <c r="J204" s="36" t="s">
        <v>44</v>
      </c>
      <c r="K204" s="15"/>
      <c r="L204" s="15"/>
      <c r="M204" s="15"/>
      <c r="N204" s="7"/>
      <c r="O204" s="7"/>
      <c r="P204" s="7"/>
      <c r="Q204" s="8"/>
      <c r="R204" s="8"/>
      <c r="S204" s="5"/>
      <c r="T204" s="5"/>
      <c r="U204" s="5"/>
      <c r="V204" s="5"/>
      <c r="W204" s="6"/>
    </row>
    <row r="205" spans="1:23" ht="31.5" x14ac:dyDescent="0.25">
      <c r="A205" s="33" t="s">
        <v>244</v>
      </c>
      <c r="B205" s="34" t="s">
        <v>255</v>
      </c>
      <c r="C205" s="35">
        <v>44</v>
      </c>
      <c r="D205" s="35">
        <v>1.7</v>
      </c>
      <c r="E205" s="35"/>
      <c r="F205" s="35"/>
      <c r="G205" s="35"/>
      <c r="H205" s="35"/>
      <c r="I205" s="35"/>
      <c r="J205" s="36" t="s">
        <v>41</v>
      </c>
      <c r="K205" s="5"/>
      <c r="L205" s="5"/>
      <c r="M205" s="7"/>
      <c r="N205" s="7"/>
      <c r="O205" s="7"/>
      <c r="P205" s="7"/>
      <c r="Q205" s="7"/>
      <c r="R205" s="7"/>
      <c r="S205" s="7"/>
      <c r="T205" s="8"/>
      <c r="U205" s="5"/>
      <c r="V205" s="5"/>
      <c r="W205" s="6"/>
    </row>
    <row r="206" spans="1:23" ht="31.5" x14ac:dyDescent="0.25">
      <c r="A206" s="33" t="s">
        <v>246</v>
      </c>
      <c r="B206" s="34" t="s">
        <v>257</v>
      </c>
      <c r="C206" s="35"/>
      <c r="D206" s="35"/>
      <c r="E206" s="35"/>
      <c r="F206" s="35"/>
      <c r="G206" s="35">
        <v>0.46</v>
      </c>
      <c r="H206" s="35"/>
      <c r="I206" s="35"/>
      <c r="J206" s="36" t="s">
        <v>42</v>
      </c>
      <c r="K206" s="6"/>
      <c r="L206" s="6"/>
      <c r="M206" s="6"/>
      <c r="N206" s="7"/>
      <c r="O206" s="16"/>
      <c r="P206" s="7"/>
      <c r="Q206" s="7"/>
      <c r="R206" s="7"/>
      <c r="S206" s="8"/>
      <c r="T206" s="8"/>
      <c r="U206" s="5"/>
      <c r="V206" s="5"/>
      <c r="W206" s="6"/>
    </row>
    <row r="207" spans="1:23" ht="19.5" thickBot="1" x14ac:dyDescent="0.3">
      <c r="A207" s="54" t="s">
        <v>67</v>
      </c>
      <c r="B207" s="53"/>
      <c r="C207" s="37">
        <f t="shared" ref="C207:I207" si="21">SUM(C204:C206)</f>
        <v>63</v>
      </c>
      <c r="D207" s="37">
        <f t="shared" si="21"/>
        <v>2.1</v>
      </c>
      <c r="E207" s="37">
        <f t="shared" si="21"/>
        <v>0</v>
      </c>
      <c r="F207" s="37">
        <f t="shared" si="21"/>
        <v>0</v>
      </c>
      <c r="G207" s="37">
        <f t="shared" si="21"/>
        <v>0.46</v>
      </c>
      <c r="H207" s="37">
        <f t="shared" si="21"/>
        <v>0</v>
      </c>
      <c r="I207" s="37">
        <f t="shared" si="21"/>
        <v>0</v>
      </c>
      <c r="J207" s="38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6"/>
    </row>
    <row r="208" spans="1:23" ht="18.75" hidden="1" customHeight="1" x14ac:dyDescent="0.25">
      <c r="A208" s="66"/>
      <c r="B208" s="80"/>
      <c r="C208" s="77" t="s">
        <v>68</v>
      </c>
      <c r="D208" s="81" t="s">
        <v>21</v>
      </c>
      <c r="E208" s="82"/>
      <c r="F208" s="75" t="s">
        <v>69</v>
      </c>
      <c r="G208" s="75" t="s">
        <v>70</v>
      </c>
      <c r="H208" s="75" t="s">
        <v>24</v>
      </c>
      <c r="I208" s="75" t="s">
        <v>25</v>
      </c>
      <c r="J208" s="77" t="s">
        <v>71</v>
      </c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20"/>
    </row>
    <row r="209" spans="1:23" ht="18.75" hidden="1" customHeight="1" x14ac:dyDescent="0.25">
      <c r="A209" s="68"/>
      <c r="B209" s="69"/>
      <c r="C209" s="78"/>
      <c r="D209" s="83"/>
      <c r="E209" s="84"/>
      <c r="F209" s="76"/>
      <c r="G209" s="76"/>
      <c r="H209" s="76"/>
      <c r="I209" s="76"/>
      <c r="J209" s="78"/>
      <c r="K209" s="21" t="s">
        <v>72</v>
      </c>
      <c r="L209" s="21" t="s">
        <v>73</v>
      </c>
      <c r="M209" s="21" t="s">
        <v>34</v>
      </c>
      <c r="N209" s="21" t="s">
        <v>32</v>
      </c>
      <c r="O209" s="21" t="s">
        <v>38</v>
      </c>
      <c r="P209" s="21" t="s">
        <v>37</v>
      </c>
      <c r="Q209" s="21" t="s">
        <v>28</v>
      </c>
      <c r="R209" s="21" t="s">
        <v>39</v>
      </c>
      <c r="S209" s="21" t="s">
        <v>74</v>
      </c>
      <c r="T209" s="21" t="s">
        <v>75</v>
      </c>
      <c r="U209" s="21" t="s">
        <v>76</v>
      </c>
      <c r="V209" s="21" t="s">
        <v>77</v>
      </c>
      <c r="W209" s="22"/>
    </row>
    <row r="210" spans="1:23" ht="31.5" hidden="1" customHeight="1" x14ac:dyDescent="0.25">
      <c r="A210" s="46"/>
      <c r="B210" s="47" t="s">
        <v>78</v>
      </c>
      <c r="C210" s="48">
        <f t="shared" ref="C210:V210" si="22">C207+C199+C187+C174+C167+C160+C154+C144+C135+C127+C121+C114+C104+C94+C87+C78+C69+C58+C48+C40+C31+C21+C12</f>
        <v>720</v>
      </c>
      <c r="D210" s="48">
        <f t="shared" si="22"/>
        <v>42.743000000000009</v>
      </c>
      <c r="E210" s="48">
        <f t="shared" si="22"/>
        <v>26.270000000000003</v>
      </c>
      <c r="F210" s="48">
        <f t="shared" si="22"/>
        <v>5.8100000000000005</v>
      </c>
      <c r="G210" s="48">
        <f t="shared" si="22"/>
        <v>0.89300000000000002</v>
      </c>
      <c r="H210" s="48">
        <f t="shared" si="22"/>
        <v>18</v>
      </c>
      <c r="I210" s="48">
        <f t="shared" si="22"/>
        <v>40</v>
      </c>
      <c r="J210" s="49">
        <f t="shared" si="22"/>
        <v>0</v>
      </c>
      <c r="K210" s="24">
        <f t="shared" si="22"/>
        <v>0</v>
      </c>
      <c r="L210" s="24">
        <f t="shared" si="22"/>
        <v>0</v>
      </c>
      <c r="M210" s="24">
        <f t="shared" si="22"/>
        <v>0</v>
      </c>
      <c r="N210" s="24">
        <f t="shared" si="22"/>
        <v>0</v>
      </c>
      <c r="O210" s="24">
        <f t="shared" si="22"/>
        <v>0</v>
      </c>
      <c r="P210" s="24">
        <f t="shared" si="22"/>
        <v>0</v>
      </c>
      <c r="Q210" s="24">
        <f t="shared" si="22"/>
        <v>0</v>
      </c>
      <c r="R210" s="24">
        <f t="shared" si="22"/>
        <v>0</v>
      </c>
      <c r="S210" s="24">
        <f t="shared" si="22"/>
        <v>0</v>
      </c>
      <c r="T210" s="24">
        <f t="shared" si="22"/>
        <v>0</v>
      </c>
      <c r="U210" s="24">
        <f t="shared" si="22"/>
        <v>0</v>
      </c>
      <c r="V210" s="24">
        <f t="shared" si="22"/>
        <v>0</v>
      </c>
      <c r="W210" s="23"/>
    </row>
    <row r="211" spans="1:23" ht="20.25" customHeight="1" x14ac:dyDescent="0.25">
      <c r="A211" s="66"/>
      <c r="B211" s="67"/>
      <c r="C211" s="64" t="s">
        <v>68</v>
      </c>
      <c r="D211" s="71" t="s">
        <v>21</v>
      </c>
      <c r="E211" s="72"/>
      <c r="F211" s="64" t="s">
        <v>69</v>
      </c>
      <c r="G211" s="64" t="s">
        <v>70</v>
      </c>
      <c r="H211" s="64" t="s">
        <v>24</v>
      </c>
      <c r="I211" s="64" t="s">
        <v>25</v>
      </c>
      <c r="J211" s="55" t="s">
        <v>26</v>
      </c>
    </row>
    <row r="212" spans="1:23" ht="11.25" customHeight="1" thickBot="1" x14ac:dyDescent="0.3">
      <c r="A212" s="68"/>
      <c r="B212" s="69"/>
      <c r="C212" s="70"/>
      <c r="D212" s="73"/>
      <c r="E212" s="74"/>
      <c r="F212" s="65"/>
      <c r="G212" s="65"/>
      <c r="H212" s="65"/>
      <c r="I212" s="65"/>
      <c r="J212" s="55"/>
    </row>
    <row r="213" spans="1:23" ht="31.5" customHeight="1" x14ac:dyDescent="0.25">
      <c r="A213" s="52" t="s">
        <v>84</v>
      </c>
      <c r="B213" s="53"/>
      <c r="C213" s="50">
        <f t="shared" ref="C213:I213" si="23">C12+C21+C31+C40+C48+C58+C69+C78+C87+C94+C104+C114+C121+C127+C135+C144+C154+C160+C167+C174+C187+C199+C207</f>
        <v>720</v>
      </c>
      <c r="D213" s="50">
        <f t="shared" si="23"/>
        <v>42.743000000000002</v>
      </c>
      <c r="E213" s="50">
        <f t="shared" si="23"/>
        <v>26.27</v>
      </c>
      <c r="F213" s="50">
        <f t="shared" si="23"/>
        <v>5.81</v>
      </c>
      <c r="G213" s="50">
        <f t="shared" si="23"/>
        <v>0.89300000000000002</v>
      </c>
      <c r="H213" s="50">
        <f t="shared" si="23"/>
        <v>18</v>
      </c>
      <c r="I213" s="50">
        <f t="shared" si="23"/>
        <v>40</v>
      </c>
      <c r="J213" s="36" t="s">
        <v>79</v>
      </c>
    </row>
    <row r="214" spans="1:23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</row>
  </sheetData>
  <mergeCells count="318">
    <mergeCell ref="K208:V208"/>
    <mergeCell ref="A208:B209"/>
    <mergeCell ref="C208:C209"/>
    <mergeCell ref="D208:E209"/>
    <mergeCell ref="F208:F209"/>
    <mergeCell ref="G208:G209"/>
    <mergeCell ref="H208:H209"/>
    <mergeCell ref="H201:H202"/>
    <mergeCell ref="I201:I202"/>
    <mergeCell ref="J201:J202"/>
    <mergeCell ref="K201:V201"/>
    <mergeCell ref="A3:J3"/>
    <mergeCell ref="H211:H212"/>
    <mergeCell ref="I211:I212"/>
    <mergeCell ref="J211:J212"/>
    <mergeCell ref="A211:B212"/>
    <mergeCell ref="C211:C212"/>
    <mergeCell ref="D211:E212"/>
    <mergeCell ref="F211:F212"/>
    <mergeCell ref="G211:G212"/>
    <mergeCell ref="I208:I209"/>
    <mergeCell ref="J208:J209"/>
    <mergeCell ref="H176:H177"/>
    <mergeCell ref="I176:I177"/>
    <mergeCell ref="J176:J177"/>
    <mergeCell ref="H169:H170"/>
    <mergeCell ref="I169:I170"/>
    <mergeCell ref="J169:J170"/>
    <mergeCell ref="H162:H163"/>
    <mergeCell ref="I162:I163"/>
    <mergeCell ref="J162:J163"/>
    <mergeCell ref="H156:H157"/>
    <mergeCell ref="I156:I157"/>
    <mergeCell ref="J156:J157"/>
    <mergeCell ref="H146:H147"/>
    <mergeCell ref="W201:W202"/>
    <mergeCell ref="B203:J203"/>
    <mergeCell ref="A201:A202"/>
    <mergeCell ref="B201:B202"/>
    <mergeCell ref="C201:C202"/>
    <mergeCell ref="D201:E202"/>
    <mergeCell ref="F201:F202"/>
    <mergeCell ref="G201:G202"/>
    <mergeCell ref="H189:H190"/>
    <mergeCell ref="I189:I190"/>
    <mergeCell ref="J189:J190"/>
    <mergeCell ref="K189:V189"/>
    <mergeCell ref="W189:W190"/>
    <mergeCell ref="B191:J191"/>
    <mergeCell ref="A189:A190"/>
    <mergeCell ref="B189:B190"/>
    <mergeCell ref="C189:C190"/>
    <mergeCell ref="D189:E190"/>
    <mergeCell ref="F189:F190"/>
    <mergeCell ref="G189:G190"/>
    <mergeCell ref="K176:V176"/>
    <mergeCell ref="W176:W177"/>
    <mergeCell ref="B178:J178"/>
    <mergeCell ref="A176:A177"/>
    <mergeCell ref="B176:B177"/>
    <mergeCell ref="C176:C177"/>
    <mergeCell ref="D176:E177"/>
    <mergeCell ref="F176:F177"/>
    <mergeCell ref="G176:G177"/>
    <mergeCell ref="K169:V169"/>
    <mergeCell ref="W169:W170"/>
    <mergeCell ref="B171:J171"/>
    <mergeCell ref="A169:A170"/>
    <mergeCell ref="B169:B170"/>
    <mergeCell ref="C169:C170"/>
    <mergeCell ref="D169:E170"/>
    <mergeCell ref="F169:F170"/>
    <mergeCell ref="G169:G170"/>
    <mergeCell ref="K162:V162"/>
    <mergeCell ref="W162:W163"/>
    <mergeCell ref="B164:J164"/>
    <mergeCell ref="A162:A163"/>
    <mergeCell ref="B162:B163"/>
    <mergeCell ref="C162:C163"/>
    <mergeCell ref="D162:E163"/>
    <mergeCell ref="F162:F163"/>
    <mergeCell ref="G162:G163"/>
    <mergeCell ref="K156:V156"/>
    <mergeCell ref="W156:W157"/>
    <mergeCell ref="B158:J158"/>
    <mergeCell ref="A156:A157"/>
    <mergeCell ref="B156:B157"/>
    <mergeCell ref="C156:C157"/>
    <mergeCell ref="D156:E157"/>
    <mergeCell ref="F156:F157"/>
    <mergeCell ref="G156:G157"/>
    <mergeCell ref="I146:I147"/>
    <mergeCell ref="J146:J147"/>
    <mergeCell ref="K146:V146"/>
    <mergeCell ref="W146:W147"/>
    <mergeCell ref="B148:J148"/>
    <mergeCell ref="A146:A147"/>
    <mergeCell ref="B146:B147"/>
    <mergeCell ref="C146:C147"/>
    <mergeCell ref="D146:E147"/>
    <mergeCell ref="F146:F147"/>
    <mergeCell ref="G146:G147"/>
    <mergeCell ref="H137:H138"/>
    <mergeCell ref="I137:I138"/>
    <mergeCell ref="J137:J138"/>
    <mergeCell ref="K137:V137"/>
    <mergeCell ref="W137:W138"/>
    <mergeCell ref="B139:J139"/>
    <mergeCell ref="A137:A138"/>
    <mergeCell ref="B137:B138"/>
    <mergeCell ref="C137:C138"/>
    <mergeCell ref="D137:E138"/>
    <mergeCell ref="F137:F138"/>
    <mergeCell ref="G137:G138"/>
    <mergeCell ref="H129:H130"/>
    <mergeCell ref="I129:I130"/>
    <mergeCell ref="J129:J130"/>
    <mergeCell ref="K129:V129"/>
    <mergeCell ref="W129:W130"/>
    <mergeCell ref="B131:J131"/>
    <mergeCell ref="A129:A130"/>
    <mergeCell ref="B129:B130"/>
    <mergeCell ref="C129:C130"/>
    <mergeCell ref="D129:E130"/>
    <mergeCell ref="F129:F130"/>
    <mergeCell ref="G129:G130"/>
    <mergeCell ref="H123:H124"/>
    <mergeCell ref="I123:I124"/>
    <mergeCell ref="J123:J124"/>
    <mergeCell ref="K123:V123"/>
    <mergeCell ref="W123:W124"/>
    <mergeCell ref="B125:J125"/>
    <mergeCell ref="A123:A124"/>
    <mergeCell ref="B123:B124"/>
    <mergeCell ref="C123:C124"/>
    <mergeCell ref="D123:E124"/>
    <mergeCell ref="F123:F124"/>
    <mergeCell ref="G123:G124"/>
    <mergeCell ref="H116:H117"/>
    <mergeCell ref="I116:I117"/>
    <mergeCell ref="J116:J117"/>
    <mergeCell ref="K116:V116"/>
    <mergeCell ref="W116:W117"/>
    <mergeCell ref="B118:J118"/>
    <mergeCell ref="A116:A117"/>
    <mergeCell ref="B116:B117"/>
    <mergeCell ref="C116:C117"/>
    <mergeCell ref="D116:E117"/>
    <mergeCell ref="F116:F117"/>
    <mergeCell ref="G116:G117"/>
    <mergeCell ref="H106:H107"/>
    <mergeCell ref="I106:I107"/>
    <mergeCell ref="J106:J107"/>
    <mergeCell ref="K106:V106"/>
    <mergeCell ref="W106:W107"/>
    <mergeCell ref="B108:J108"/>
    <mergeCell ref="A106:A107"/>
    <mergeCell ref="B106:B107"/>
    <mergeCell ref="C106:C107"/>
    <mergeCell ref="D106:E107"/>
    <mergeCell ref="F106:F107"/>
    <mergeCell ref="G106:G107"/>
    <mergeCell ref="H96:H97"/>
    <mergeCell ref="I96:I97"/>
    <mergeCell ref="J96:J97"/>
    <mergeCell ref="K96:V96"/>
    <mergeCell ref="W96:W97"/>
    <mergeCell ref="B98:J98"/>
    <mergeCell ref="A96:A97"/>
    <mergeCell ref="B96:B97"/>
    <mergeCell ref="C96:C97"/>
    <mergeCell ref="D96:E97"/>
    <mergeCell ref="F96:F97"/>
    <mergeCell ref="G96:G97"/>
    <mergeCell ref="H89:H90"/>
    <mergeCell ref="I89:I90"/>
    <mergeCell ref="J89:J90"/>
    <mergeCell ref="K89:V89"/>
    <mergeCell ref="W89:W90"/>
    <mergeCell ref="B91:J91"/>
    <mergeCell ref="A89:A90"/>
    <mergeCell ref="B89:B90"/>
    <mergeCell ref="C89:C90"/>
    <mergeCell ref="D89:E90"/>
    <mergeCell ref="F89:F90"/>
    <mergeCell ref="G89:G90"/>
    <mergeCell ref="H80:H81"/>
    <mergeCell ref="I80:I81"/>
    <mergeCell ref="J80:J81"/>
    <mergeCell ref="K80:V80"/>
    <mergeCell ref="W80:W81"/>
    <mergeCell ref="B82:J82"/>
    <mergeCell ref="A80:A81"/>
    <mergeCell ref="B80:B81"/>
    <mergeCell ref="C80:C81"/>
    <mergeCell ref="D80:E81"/>
    <mergeCell ref="F80:F81"/>
    <mergeCell ref="G80:G81"/>
    <mergeCell ref="H71:H72"/>
    <mergeCell ref="I71:I72"/>
    <mergeCell ref="J71:J72"/>
    <mergeCell ref="K71:V71"/>
    <mergeCell ref="W71:W72"/>
    <mergeCell ref="B73:J73"/>
    <mergeCell ref="A71:A72"/>
    <mergeCell ref="B71:B72"/>
    <mergeCell ref="C71:C72"/>
    <mergeCell ref="D71:E72"/>
    <mergeCell ref="F71:F72"/>
    <mergeCell ref="G71:G72"/>
    <mergeCell ref="H60:H61"/>
    <mergeCell ref="I60:I61"/>
    <mergeCell ref="J60:J61"/>
    <mergeCell ref="K60:V60"/>
    <mergeCell ref="W60:W61"/>
    <mergeCell ref="B62:J62"/>
    <mergeCell ref="A60:A61"/>
    <mergeCell ref="B60:B61"/>
    <mergeCell ref="C60:C61"/>
    <mergeCell ref="D60:E61"/>
    <mergeCell ref="F60:F61"/>
    <mergeCell ref="G60:G61"/>
    <mergeCell ref="H50:H51"/>
    <mergeCell ref="I50:I51"/>
    <mergeCell ref="J50:J51"/>
    <mergeCell ref="K50:V50"/>
    <mergeCell ref="W50:W51"/>
    <mergeCell ref="B52:J52"/>
    <mergeCell ref="A50:A51"/>
    <mergeCell ref="B50:B51"/>
    <mergeCell ref="C50:C51"/>
    <mergeCell ref="D50:E51"/>
    <mergeCell ref="F50:F51"/>
    <mergeCell ref="G50:G51"/>
    <mergeCell ref="H42:H43"/>
    <mergeCell ref="I42:I43"/>
    <mergeCell ref="J42:J43"/>
    <mergeCell ref="K42:V42"/>
    <mergeCell ref="W42:W43"/>
    <mergeCell ref="B44:J44"/>
    <mergeCell ref="A42:A43"/>
    <mergeCell ref="B42:B43"/>
    <mergeCell ref="C42:C43"/>
    <mergeCell ref="D42:E43"/>
    <mergeCell ref="F42:F43"/>
    <mergeCell ref="G42:G43"/>
    <mergeCell ref="H33:H34"/>
    <mergeCell ref="I33:I34"/>
    <mergeCell ref="J33:J34"/>
    <mergeCell ref="K33:V33"/>
    <mergeCell ref="W33:W34"/>
    <mergeCell ref="B35:J35"/>
    <mergeCell ref="A33:A34"/>
    <mergeCell ref="B33:B34"/>
    <mergeCell ref="C33:C34"/>
    <mergeCell ref="D33:E34"/>
    <mergeCell ref="F33:F34"/>
    <mergeCell ref="G33:G34"/>
    <mergeCell ref="H23:H24"/>
    <mergeCell ref="I23:I24"/>
    <mergeCell ref="J23:J24"/>
    <mergeCell ref="K23:V23"/>
    <mergeCell ref="W23:W24"/>
    <mergeCell ref="B25:J25"/>
    <mergeCell ref="A23:A24"/>
    <mergeCell ref="B23:B24"/>
    <mergeCell ref="C23:C24"/>
    <mergeCell ref="D23:E24"/>
    <mergeCell ref="F23:F24"/>
    <mergeCell ref="G23:G24"/>
    <mergeCell ref="H14:H15"/>
    <mergeCell ref="I14:I15"/>
    <mergeCell ref="J14:J15"/>
    <mergeCell ref="K14:V14"/>
    <mergeCell ref="W14:W15"/>
    <mergeCell ref="B16:J16"/>
    <mergeCell ref="A14:A15"/>
    <mergeCell ref="B14:B15"/>
    <mergeCell ref="C14:C15"/>
    <mergeCell ref="D14:E15"/>
    <mergeCell ref="F14:F15"/>
    <mergeCell ref="G14:G15"/>
    <mergeCell ref="H5:H6"/>
    <mergeCell ref="I5:I6"/>
    <mergeCell ref="J5:J6"/>
    <mergeCell ref="K5:V5"/>
    <mergeCell ref="W5:W6"/>
    <mergeCell ref="B7:J7"/>
    <mergeCell ref="A5:A6"/>
    <mergeCell ref="B5:B6"/>
    <mergeCell ref="C5:C6"/>
    <mergeCell ref="D5:E6"/>
    <mergeCell ref="F5:F6"/>
    <mergeCell ref="G5:G6"/>
    <mergeCell ref="A213:B213"/>
    <mergeCell ref="A207:B207"/>
    <mergeCell ref="A199:B199"/>
    <mergeCell ref="A187:B187"/>
    <mergeCell ref="A174:B174"/>
    <mergeCell ref="A167:B167"/>
    <mergeCell ref="A160:B160"/>
    <mergeCell ref="A154:B154"/>
    <mergeCell ref="A144:B144"/>
    <mergeCell ref="A58:B58"/>
    <mergeCell ref="A48:B48"/>
    <mergeCell ref="A40:B40"/>
    <mergeCell ref="A31:B31"/>
    <mergeCell ref="A21:B21"/>
    <mergeCell ref="A12:B12"/>
    <mergeCell ref="A135:B135"/>
    <mergeCell ref="A127:B127"/>
    <mergeCell ref="A121:B121"/>
    <mergeCell ref="A114:B114"/>
    <mergeCell ref="A104:B104"/>
    <mergeCell ref="A94:B94"/>
    <mergeCell ref="A87:B87"/>
    <mergeCell ref="A78:B78"/>
    <mergeCell ref="A69:B69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2017-03-30T12:55:42Z</dcterms:modified>
</cp:coreProperties>
</file>