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0" i="1"/>
  <c r="J234"/>
  <c r="J146"/>
  <c r="J124"/>
  <c r="J58"/>
  <c r="M58"/>
  <c r="M234"/>
  <c r="M146"/>
  <c r="M403"/>
  <c r="G441"/>
  <c r="F441"/>
  <c r="D441"/>
  <c r="C441"/>
  <c r="G425"/>
  <c r="F425"/>
  <c r="D425"/>
  <c r="C425"/>
  <c r="D353"/>
  <c r="G337"/>
  <c r="D337"/>
  <c r="F331"/>
  <c r="G331"/>
  <c r="D331"/>
  <c r="G234"/>
  <c r="C205"/>
  <c r="G183"/>
  <c r="F183"/>
  <c r="C183"/>
  <c r="D183"/>
  <c r="D161"/>
  <c r="C161"/>
  <c r="C155"/>
  <c r="D139"/>
  <c r="C139"/>
  <c r="D117"/>
  <c r="C117"/>
  <c r="G102"/>
  <c r="F102"/>
  <c r="D102"/>
  <c r="C102"/>
  <c r="D95"/>
  <c r="C95"/>
  <c r="G95"/>
  <c r="F95"/>
  <c r="D80"/>
  <c r="C80"/>
  <c r="D73"/>
  <c r="C45"/>
  <c r="D45"/>
  <c r="P23"/>
  <c r="N250"/>
  <c r="N251"/>
  <c r="N252"/>
  <c r="N253"/>
  <c r="N254"/>
  <c r="N255"/>
  <c r="Q14"/>
  <c r="Q15"/>
  <c r="Q16"/>
  <c r="N12"/>
  <c r="N17"/>
  <c r="H8"/>
  <c r="H9"/>
  <c r="H10"/>
  <c r="H12"/>
  <c r="H13"/>
  <c r="H16"/>
  <c r="H17"/>
  <c r="H20"/>
  <c r="H26"/>
  <c r="H27"/>
  <c r="E11"/>
  <c r="E12"/>
  <c r="E13"/>
  <c r="E16"/>
  <c r="E17"/>
  <c r="E20"/>
  <c r="E21"/>
  <c r="E24"/>
  <c r="E26"/>
  <c r="E27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O24"/>
  <c r="P24"/>
  <c r="O25"/>
  <c r="P25"/>
  <c r="O26"/>
  <c r="P26"/>
  <c r="O27"/>
  <c r="P13"/>
  <c r="M12"/>
  <c r="M13"/>
  <c r="M15"/>
  <c r="M16"/>
  <c r="M17"/>
  <c r="M18"/>
  <c r="M19"/>
  <c r="M20"/>
  <c r="M21"/>
  <c r="M22"/>
  <c r="M23"/>
  <c r="M24"/>
  <c r="M25"/>
  <c r="M26"/>
  <c r="M27"/>
  <c r="L13"/>
  <c r="L14"/>
  <c r="L15"/>
  <c r="L16"/>
  <c r="L17"/>
  <c r="L18"/>
  <c r="L19"/>
  <c r="L20"/>
  <c r="L21"/>
  <c r="L22"/>
  <c r="L23"/>
  <c r="L24"/>
  <c r="L25"/>
  <c r="L26"/>
  <c r="L27"/>
  <c r="I14"/>
  <c r="I15"/>
  <c r="J15"/>
  <c r="I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J13"/>
  <c r="G13"/>
  <c r="G14"/>
  <c r="G15"/>
  <c r="G16"/>
  <c r="G17"/>
  <c r="G18"/>
  <c r="G19"/>
  <c r="G20"/>
  <c r="G21"/>
  <c r="G22"/>
  <c r="G23"/>
  <c r="G24"/>
  <c r="G25"/>
  <c r="G26"/>
  <c r="G27"/>
  <c r="F27"/>
  <c r="F14"/>
  <c r="F15"/>
  <c r="F16"/>
  <c r="F17"/>
  <c r="F18"/>
  <c r="F19"/>
  <c r="F20"/>
  <c r="F21"/>
  <c r="F22"/>
  <c r="F23"/>
  <c r="F24"/>
  <c r="F25"/>
  <c r="F26"/>
  <c r="D13"/>
  <c r="D15"/>
  <c r="D16"/>
  <c r="D17"/>
  <c r="D18"/>
  <c r="D19"/>
  <c r="D20"/>
  <c r="D21"/>
  <c r="D22"/>
  <c r="D24"/>
  <c r="D25"/>
  <c r="D26"/>
  <c r="D27"/>
  <c r="C22"/>
  <c r="C24"/>
  <c r="C25"/>
  <c r="C26"/>
  <c r="C27"/>
  <c r="C15"/>
  <c r="C16"/>
  <c r="C17"/>
  <c r="C18"/>
  <c r="C19"/>
  <c r="C20"/>
  <c r="C21"/>
  <c r="P8"/>
  <c r="P9"/>
  <c r="P10"/>
  <c r="P11"/>
  <c r="P12"/>
  <c r="O8"/>
  <c r="O9"/>
  <c r="O10"/>
  <c r="O11"/>
  <c r="O12"/>
  <c r="O13"/>
  <c r="M8"/>
  <c r="N8" s="1"/>
  <c r="M9"/>
  <c r="M10"/>
  <c r="M11"/>
  <c r="L8"/>
  <c r="L9"/>
  <c r="L10"/>
  <c r="L11"/>
  <c r="L12"/>
  <c r="J8"/>
  <c r="J9"/>
  <c r="J10"/>
  <c r="J11"/>
  <c r="J12"/>
  <c r="I8"/>
  <c r="I9"/>
  <c r="I10"/>
  <c r="I11"/>
  <c r="I12"/>
  <c r="I13"/>
  <c r="G8"/>
  <c r="G9"/>
  <c r="G10"/>
  <c r="G11"/>
  <c r="G12"/>
  <c r="F8"/>
  <c r="F9"/>
  <c r="F10"/>
  <c r="F11"/>
  <c r="F12"/>
  <c r="F13"/>
  <c r="D8"/>
  <c r="D9"/>
  <c r="D10"/>
  <c r="D11"/>
  <c r="D12"/>
  <c r="C9"/>
  <c r="C10"/>
  <c r="E10" s="1"/>
  <c r="C11"/>
  <c r="C12"/>
  <c r="C13"/>
  <c r="C8"/>
  <c r="E8" s="1"/>
  <c r="E9"/>
  <c r="Q454"/>
  <c r="Q455"/>
  <c r="Q456"/>
  <c r="N205"/>
  <c r="N206"/>
  <c r="N210"/>
  <c r="N249"/>
  <c r="N256"/>
  <c r="N259"/>
  <c r="E73"/>
  <c r="E82"/>
  <c r="E96"/>
  <c r="E97"/>
  <c r="E98"/>
  <c r="E100"/>
  <c r="E104"/>
  <c r="E105"/>
  <c r="E119"/>
  <c r="E120"/>
  <c r="E134"/>
  <c r="E136"/>
  <c r="E139"/>
  <c r="E141"/>
  <c r="E142"/>
  <c r="E156"/>
  <c r="E162"/>
  <c r="E205"/>
  <c r="E207"/>
  <c r="E208"/>
  <c r="E293"/>
  <c r="E294"/>
  <c r="E295"/>
  <c r="E362"/>
  <c r="E364"/>
  <c r="E369"/>
  <c r="E373"/>
  <c r="E376"/>
  <c r="E377"/>
  <c r="E378"/>
  <c r="E381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4"/>
  <c r="E405"/>
  <c r="E406"/>
  <c r="E407"/>
  <c r="E408"/>
  <c r="E409"/>
  <c r="E411"/>
  <c r="E412"/>
  <c r="E413"/>
  <c r="E414"/>
  <c r="E415"/>
  <c r="E416"/>
  <c r="E417"/>
  <c r="E418"/>
  <c r="E420"/>
  <c r="E421"/>
  <c r="E422"/>
  <c r="E423"/>
  <c r="E427"/>
  <c r="E428"/>
  <c r="E431"/>
  <c r="E442"/>
  <c r="E444"/>
  <c r="E445"/>
  <c r="E448"/>
  <c r="E449"/>
  <c r="E450"/>
  <c r="E453"/>
  <c r="E463"/>
  <c r="E464"/>
  <c r="E465"/>
  <c r="E466"/>
  <c r="H100"/>
  <c r="H104"/>
  <c r="H105"/>
  <c r="H205"/>
  <c r="H206"/>
  <c r="H207"/>
  <c r="H208"/>
  <c r="H210"/>
  <c r="H211"/>
  <c r="H293"/>
  <c r="H294"/>
  <c r="H362"/>
  <c r="H364"/>
  <c r="H404"/>
  <c r="H416"/>
  <c r="H428"/>
  <c r="H430"/>
  <c r="H444"/>
  <c r="H445"/>
  <c r="H14" l="1"/>
  <c r="D507"/>
  <c r="D447"/>
  <c r="C447"/>
  <c r="D419"/>
  <c r="E419" s="1"/>
  <c r="C419"/>
  <c r="G410"/>
  <c r="F410"/>
  <c r="D410"/>
  <c r="E410" s="1"/>
  <c r="C410"/>
  <c r="G403"/>
  <c r="F403"/>
  <c r="D403"/>
  <c r="E403" s="1"/>
  <c r="C403"/>
  <c r="P375"/>
  <c r="O375"/>
  <c r="M375"/>
  <c r="L375"/>
  <c r="J375"/>
  <c r="I375"/>
  <c r="G375"/>
  <c r="F375"/>
  <c r="D375"/>
  <c r="C375"/>
  <c r="P366"/>
  <c r="O366"/>
  <c r="M366"/>
  <c r="L366"/>
  <c r="J366"/>
  <c r="I366"/>
  <c r="G366"/>
  <c r="F366"/>
  <c r="D366"/>
  <c r="E366" s="1"/>
  <c r="C366"/>
  <c r="P359"/>
  <c r="O359"/>
  <c r="M359"/>
  <c r="L359"/>
  <c r="J359"/>
  <c r="I359"/>
  <c r="G359"/>
  <c r="H359" s="1"/>
  <c r="F359"/>
  <c r="D359"/>
  <c r="C359"/>
  <c r="G287"/>
  <c r="D287"/>
  <c r="G271"/>
  <c r="D271"/>
  <c r="E359" l="1"/>
  <c r="E375"/>
  <c r="H403"/>
  <c r="H410"/>
  <c r="E447"/>
  <c r="P133"/>
  <c r="O133"/>
  <c r="M133"/>
  <c r="L133"/>
  <c r="J133"/>
  <c r="I133"/>
  <c r="G133"/>
  <c r="F133"/>
  <c r="D133"/>
  <c r="C133"/>
  <c r="C23" s="1"/>
  <c r="P124"/>
  <c r="O124"/>
  <c r="M124"/>
  <c r="M14" s="1"/>
  <c r="N14" s="1"/>
  <c r="L124"/>
  <c r="J14"/>
  <c r="I124"/>
  <c r="G124"/>
  <c r="F124"/>
  <c r="D124"/>
  <c r="C124"/>
  <c r="C14" s="1"/>
  <c r="P117"/>
  <c r="O117"/>
  <c r="O7" s="1"/>
  <c r="M117"/>
  <c r="L117"/>
  <c r="L7" s="1"/>
  <c r="J117"/>
  <c r="I117"/>
  <c r="I7" s="1"/>
  <c r="G117"/>
  <c r="F117"/>
  <c r="E117"/>
  <c r="E133" l="1"/>
  <c r="D23"/>
  <c r="E23" s="1"/>
  <c r="J7"/>
  <c r="P7"/>
  <c r="M7"/>
  <c r="N7" s="1"/>
  <c r="D14"/>
  <c r="E14" s="1"/>
  <c r="F7"/>
  <c r="C7"/>
  <c r="G7" l="1"/>
  <c r="H7" s="1"/>
  <c r="H95"/>
  <c r="D7"/>
  <c r="E7" s="1"/>
  <c r="E95"/>
</calcChain>
</file>

<file path=xl/sharedStrings.xml><?xml version="1.0" encoding="utf-8"?>
<sst xmlns="http://schemas.openxmlformats.org/spreadsheetml/2006/main" count="1002" uniqueCount="76">
  <si>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</si>
  <si>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</si>
  <si>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</si>
  <si>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</si>
  <si>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</si>
  <si>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</si>
  <si>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</si>
  <si>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</si>
  <si>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(текущий год)</t>
  </si>
  <si>
    <t>Динамика изменения показателя, %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</si>
  <si>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</si>
  <si>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</si>
  <si>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</si>
  <si>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</si>
  <si>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</si>
  <si>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</si>
  <si>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</si>
  <si>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</si>
  <si>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</si>
  <si>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</si>
  <si>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</si>
  <si>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</si>
  <si>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</si>
  <si>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</si>
  <si>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</si>
  <si>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</si>
  <si>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</si>
  <si>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</si>
  <si>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</si>
  <si>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</si>
  <si>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2.1</t>
  </si>
  <si>
    <t>2.1.1</t>
  </si>
  <si>
    <t>2.1.2</t>
  </si>
  <si>
    <t>1.5</t>
  </si>
  <si>
    <t>1.6</t>
  </si>
  <si>
    <t>2</t>
  </si>
  <si>
    <t>2.2</t>
  </si>
  <si>
    <t>2.3</t>
  </si>
  <si>
    <t>2.4</t>
  </si>
  <si>
    <t>2.5</t>
  </si>
  <si>
    <t>2.6</t>
  </si>
  <si>
    <t>3.1</t>
  </si>
  <si>
    <t>3</t>
  </si>
  <si>
    <t>3.2</t>
  </si>
  <si>
    <t>3.3</t>
  </si>
  <si>
    <t>3.4</t>
  </si>
  <si>
    <t>прочее (получение тех.условий для разрешения на строительство, справки)</t>
  </si>
  <si>
    <t>486</t>
  </si>
  <si>
    <t>19</t>
  </si>
  <si>
    <t>1</t>
  </si>
  <si>
    <t>обслуживание электроустановок</t>
  </si>
  <si>
    <t>прочее (обращение на тех.обслуживание эл.сетевых объектов)</t>
  </si>
  <si>
    <t>СЭП</t>
  </si>
  <si>
    <t>Аткарские ГЭС</t>
  </si>
  <si>
    <t>Балаковские ГЭС</t>
  </si>
  <si>
    <t>Балашовские ГЭС</t>
  </si>
  <si>
    <t>Энгельсские ГЭС</t>
  </si>
  <si>
    <t>Хвалынские ГЭС</t>
  </si>
  <si>
    <t>Степновские ГЭС</t>
  </si>
  <si>
    <t>Ртищевские ГЭС</t>
  </si>
  <si>
    <t>Ровенские ГЭС</t>
  </si>
  <si>
    <t>Пугачевские ГЭС</t>
  </si>
  <si>
    <t>Питерские ГЭС</t>
  </si>
  <si>
    <t>Петровские ГЭС</t>
  </si>
  <si>
    <t>Озинские ГЭС</t>
  </si>
  <si>
    <t>Новоузенские ГЭС</t>
  </si>
  <si>
    <t>Мокроусские ГЭС</t>
  </si>
  <si>
    <t>Марксовские ГЭС</t>
  </si>
  <si>
    <t>Краснокутские ГЭС</t>
  </si>
  <si>
    <t>Красноармейские ГЭС</t>
  </si>
  <si>
    <t>Калининские ГЭС</t>
  </si>
  <si>
    <t>Ершовские ГЭС</t>
  </si>
  <si>
    <t>Дергачевские ГЭС</t>
  </si>
  <si>
    <t>Вольские ГЭС</t>
  </si>
  <si>
    <t>0</t>
  </si>
  <si>
    <t>Итого по ОАО "Облкоммунэнерго"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</si>
</sst>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9" xfId="0" applyFont="1" applyFill="1" applyBorder="1" applyAlignment="1">
      <alignment horizontal="justify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justify" vertical="center" wrapText="1"/>
    </xf>
    <xf numFmtId="0" fontId="7" fillId="2" borderId="9" xfId="1" applyBorder="1" applyAlignment="1">
      <alignment horizontal="center" vertical="center" wrapText="1"/>
    </xf>
    <xf numFmtId="0" fontId="7" fillId="2" borderId="9" xfId="1" applyBorder="1" applyAlignment="1">
      <alignment horizontal="justify" vertical="center" wrapText="1"/>
    </xf>
    <xf numFmtId="10" fontId="7" fillId="2" borderId="9" xfId="1" applyNumberFormat="1" applyBorder="1" applyAlignment="1">
      <alignment horizontal="center" vertical="center" wrapText="1"/>
    </xf>
    <xf numFmtId="49" fontId="7" fillId="2" borderId="9" xfId="1" applyNumberFormat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/>
    <xf numFmtId="49" fontId="5" fillId="4" borderId="9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0" fontId="7" fillId="2" borderId="9" xfId="1" applyBorder="1" applyAlignment="1">
      <alignment horizontal="right" vertical="center" wrapText="1"/>
    </xf>
    <xf numFmtId="0" fontId="7" fillId="5" borderId="9" xfId="1" applyFill="1" applyBorder="1" applyAlignment="1">
      <alignment horizontal="center" vertical="center" wrapText="1"/>
    </xf>
    <xf numFmtId="0" fontId="8" fillId="5" borderId="9" xfId="2" applyFill="1" applyBorder="1" applyAlignment="1">
      <alignment horizontal="justify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8" fillId="3" borderId="11" xfId="2" applyBorder="1" applyAlignment="1">
      <alignment horizontal="center" vertical="center" wrapText="1"/>
    </xf>
    <xf numFmtId="0" fontId="8" fillId="3" borderId="12" xfId="2" applyBorder="1" applyAlignment="1">
      <alignment horizontal="center" vertical="center" wrapText="1"/>
    </xf>
    <xf numFmtId="0" fontId="8" fillId="3" borderId="13" xfId="2" applyBorder="1" applyAlignment="1">
      <alignment horizontal="center" vertical="center" wrapText="1"/>
    </xf>
    <xf numFmtId="0" fontId="7" fillId="2" borderId="14" xfId="1" applyBorder="1" applyAlignment="1">
      <alignment horizontal="center" vertical="center" wrapText="1"/>
    </xf>
    <xf numFmtId="10" fontId="7" fillId="2" borderId="15" xfId="1" applyNumberForma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7" fillId="2" borderId="14" xfId="1" applyNumberForma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7" fillId="5" borderId="17" xfId="1" applyFill="1" applyBorder="1" applyAlignment="1">
      <alignment horizontal="center" vertical="center" wrapText="1"/>
    </xf>
    <xf numFmtId="10" fontId="7" fillId="2" borderId="17" xfId="1" applyNumberFormat="1" applyBorder="1" applyAlignment="1">
      <alignment horizontal="center" vertical="center" wrapText="1"/>
    </xf>
    <xf numFmtId="10" fontId="7" fillId="2" borderId="18" xfId="1" applyNumberFormat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1"/>
  <sheetViews>
    <sheetView tabSelected="1" workbookViewId="0">
      <selection activeCell="J14" sqref="J14"/>
    </sheetView>
  </sheetViews>
  <sheetFormatPr defaultColWidth="11.42578125" defaultRowHeight="12"/>
  <cols>
    <col min="1" max="1" width="11.42578125" style="1"/>
    <col min="2" max="2" width="15.28515625" style="1" customWidth="1"/>
    <col min="3" max="4" width="11.42578125" style="1"/>
    <col min="5" max="5" width="16.85546875" style="1" customWidth="1"/>
    <col min="6" max="6" width="5" style="1" bestFit="1" customWidth="1"/>
    <col min="7" max="7" width="8.140625" style="1" bestFit="1" customWidth="1"/>
    <col min="8" max="8" width="31.85546875" style="1" bestFit="1" customWidth="1"/>
    <col min="9" max="9" width="8.7109375" style="1" customWidth="1"/>
    <col min="10" max="10" width="8.140625" style="1" bestFit="1" customWidth="1"/>
    <col min="11" max="11" width="31.85546875" style="1" bestFit="1" customWidth="1"/>
    <col min="12" max="12" width="11.42578125" style="1" customWidth="1"/>
    <col min="13" max="13" width="8.140625" style="1" bestFit="1" customWidth="1"/>
    <col min="14" max="14" width="31.85546875" style="1" bestFit="1" customWidth="1"/>
    <col min="15" max="16384" width="11.42578125" style="1"/>
  </cols>
  <sheetData>
    <row r="1" spans="1:17" ht="12.75" thickBot="1">
      <c r="A1" s="27" t="s">
        <v>0</v>
      </c>
      <c r="B1" s="27" t="s">
        <v>1</v>
      </c>
      <c r="C1" s="30" t="s">
        <v>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ht="12.75" thickBot="1">
      <c r="A2" s="29"/>
      <c r="B2" s="29"/>
      <c r="C2" s="30" t="s">
        <v>3</v>
      </c>
      <c r="D2" s="31"/>
      <c r="E2" s="32"/>
      <c r="F2" s="30" t="s">
        <v>4</v>
      </c>
      <c r="G2" s="31"/>
      <c r="H2" s="32"/>
      <c r="I2" s="30" t="s">
        <v>5</v>
      </c>
      <c r="J2" s="31"/>
      <c r="K2" s="32"/>
      <c r="L2" s="30" t="s">
        <v>6</v>
      </c>
      <c r="M2" s="31"/>
      <c r="N2" s="32"/>
      <c r="O2" s="30" t="s">
        <v>7</v>
      </c>
      <c r="P2" s="31"/>
      <c r="Q2" s="32"/>
    </row>
    <row r="3" spans="1:17">
      <c r="A3" s="29"/>
      <c r="B3" s="29"/>
      <c r="C3" s="27">
        <v>2014</v>
      </c>
      <c r="D3" s="2">
        <v>2015</v>
      </c>
      <c r="E3" s="27" t="s">
        <v>9</v>
      </c>
      <c r="F3" s="27">
        <v>2014</v>
      </c>
      <c r="G3" s="2">
        <v>2015</v>
      </c>
      <c r="H3" s="27" t="s">
        <v>9</v>
      </c>
      <c r="I3" s="27">
        <v>2014</v>
      </c>
      <c r="J3" s="2">
        <v>2015</v>
      </c>
      <c r="K3" s="27" t="s">
        <v>9</v>
      </c>
      <c r="L3" s="27">
        <v>2014</v>
      </c>
      <c r="M3" s="2">
        <v>2015</v>
      </c>
      <c r="N3" s="27" t="s">
        <v>9</v>
      </c>
      <c r="O3" s="27">
        <v>2014</v>
      </c>
      <c r="P3" s="2">
        <v>2015</v>
      </c>
      <c r="Q3" s="27" t="s">
        <v>9</v>
      </c>
    </row>
    <row r="4" spans="1:17" ht="24.75" thickBot="1">
      <c r="A4" s="28"/>
      <c r="B4" s="28"/>
      <c r="C4" s="28"/>
      <c r="D4" s="3" t="s">
        <v>8</v>
      </c>
      <c r="E4" s="28"/>
      <c r="F4" s="28"/>
      <c r="G4" s="3" t="s">
        <v>8</v>
      </c>
      <c r="H4" s="28"/>
      <c r="I4" s="28"/>
      <c r="J4" s="3" t="s">
        <v>8</v>
      </c>
      <c r="K4" s="28"/>
      <c r="L4" s="28"/>
      <c r="M4" s="3" t="s">
        <v>8</v>
      </c>
      <c r="N4" s="28"/>
      <c r="O4" s="28"/>
      <c r="P4" s="3" t="s">
        <v>8</v>
      </c>
      <c r="Q4" s="28"/>
    </row>
    <row r="5" spans="1:17" ht="12.75" thickBot="1">
      <c r="A5" s="4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</row>
    <row r="6" spans="1:17" ht="15">
      <c r="A6" s="49" t="s">
        <v>75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 ht="60">
      <c r="A7" s="52">
        <v>1</v>
      </c>
      <c r="B7" s="36" t="s">
        <v>10</v>
      </c>
      <c r="C7" s="35">
        <f>C29+C51+C73+C95+C117+C139+C161+C183+C205+C227+C249+C271+C293+C315+C337+C359+C381+C403+C425+C447+C469+C491</f>
        <v>3251</v>
      </c>
      <c r="D7" s="35">
        <f>D29+D51+D73+D95+D117+D139+D161+D183+D205+D227+D249+D271+D293+D315+D337+D359+D381+D403+D425+D447+D469+D491</f>
        <v>27769</v>
      </c>
      <c r="E7" s="37">
        <f t="shared" ref="E7:E27" si="0">(D7-C7)/C7</f>
        <v>7.5416794832359271</v>
      </c>
      <c r="F7" s="35">
        <f>F29+F51+F73+F95+F117+F139+F161+F183+F205+F227+F249+F271+F293+F315+F337+F359+F381+F403+F425+F447+F469+F491</f>
        <v>1935</v>
      </c>
      <c r="G7" s="35">
        <f t="shared" ref="G7" si="1">G29+G51+G73+G95+G117+G139+G161+G183+G205+G227+G249+G271+G293+G315+G337+G359+G381+G403+G425+G447+G469+G491</f>
        <v>12139</v>
      </c>
      <c r="H7" s="37">
        <f t="shared" ref="H7:H27" si="2">(G7-F7)/F7</f>
        <v>5.2733850129198965</v>
      </c>
      <c r="I7" s="35">
        <f>I29+I51+I73+I95+I117+I139+I161+I183+I205+I227+I249+I271+I293+I315+I337+I359+I381+I403+I425+I447+I469+I491</f>
        <v>0</v>
      </c>
      <c r="J7" s="35">
        <f t="shared" ref="J7" si="3">J29+J51+J73+J95+J117+J139+J161+J183+J205+J227+J249+J271+J293+J315+J337+J359+J381+J403+J425+J447+J469+J491</f>
        <v>0</v>
      </c>
      <c r="K7" s="37">
        <v>0</v>
      </c>
      <c r="L7" s="35">
        <f>L29+L51+L73+L95+L117+L139+L161+L183+L205+L227+L249+L271+L293+L315+L337+L359+L381+L403+L425+L447+L469+L491</f>
        <v>2</v>
      </c>
      <c r="M7" s="35">
        <f t="shared" ref="M7" si="4">M29+M51+M73+M95+M117+M139+M161+M183+M205+M227+M249+M271+M293+M315+M337+M359+M381+M403+M425+M447+M469+M491</f>
        <v>31</v>
      </c>
      <c r="N7" s="37">
        <f t="shared" ref="N7:N27" si="5">(M7-L7)/L7</f>
        <v>14.5</v>
      </c>
      <c r="O7" s="35">
        <f>O29+O51+O73+O95+O117+O139+O161+O183+O205+O227+O249+O271+O293+O315+O337+O359+O381+O403+O425+O447+O469+O491</f>
        <v>0</v>
      </c>
      <c r="P7" s="35">
        <f t="shared" ref="P7" si="6">P29+P51+P73+P95+P117+P139+P161+P183+P205+P227+P249+P271+P293+P315+P337+P359+P381+P403+P425+P447+P469+P491</f>
        <v>0</v>
      </c>
      <c r="Q7" s="53">
        <v>0</v>
      </c>
    </row>
    <row r="8" spans="1:17" ht="48">
      <c r="A8" s="54" t="s">
        <v>26</v>
      </c>
      <c r="B8" s="7" t="s">
        <v>11</v>
      </c>
      <c r="C8" s="44">
        <f>C30+C52+C74+C96+C118+C140+C162+C184+C206+C228+C250+C272+C294+C316+C338+C360+C382+C404+C426+C448+C470+C492</f>
        <v>816</v>
      </c>
      <c r="D8" s="44">
        <f>D30+D52+D74+D96+D118+D140+D162+D184+D206+D228+D250+D272+D294+D316+D338+D360+D382+D404+D426+D448+D470+D492</f>
        <v>2499</v>
      </c>
      <c r="E8" s="37">
        <f t="shared" si="0"/>
        <v>2.0625</v>
      </c>
      <c r="F8" s="44">
        <f t="shared" ref="F8:G8" si="7">F30+F52+F74+F96+F118+F140+F162+F184+F206+F228+F250+F272+F294+F316+F338+F360+F382+F404+F426+F448+F470+F492</f>
        <v>493</v>
      </c>
      <c r="G8" s="44">
        <f t="shared" si="7"/>
        <v>2501</v>
      </c>
      <c r="H8" s="37">
        <f t="shared" si="2"/>
        <v>4.073022312373225</v>
      </c>
      <c r="I8" s="44">
        <f t="shared" ref="I8:J8" si="8">I30+I52+I74+I96+I118+I140+I162+I184+I206+I228+I250+I272+I294+I316+I338+I360+I382+I404+I426+I448+I470+I492</f>
        <v>0</v>
      </c>
      <c r="J8" s="44">
        <f t="shared" si="8"/>
        <v>0</v>
      </c>
      <c r="K8" s="37">
        <v>0</v>
      </c>
      <c r="L8" s="44">
        <f t="shared" ref="L8:M8" si="9">L30+L52+L74+L96+L118+L140+L162+L184+L206+L228+L250+L272+L294+L316+L338+L360+L382+L404+L426+L448+L470+L492</f>
        <v>1</v>
      </c>
      <c r="M8" s="44">
        <f t="shared" si="9"/>
        <v>11</v>
      </c>
      <c r="N8" s="37">
        <f t="shared" si="5"/>
        <v>10</v>
      </c>
      <c r="O8" s="44">
        <f t="shared" ref="O8:P8" si="10">O30+O52+O74+O96+O118+O140+O162+O184+O206+O228+O250+O272+O294+O316+O338+O360+O382+O404+O426+O448+O470+O492</f>
        <v>0</v>
      </c>
      <c r="P8" s="44">
        <f t="shared" si="10"/>
        <v>0</v>
      </c>
      <c r="Q8" s="53">
        <v>0</v>
      </c>
    </row>
    <row r="9" spans="1:17" ht="36">
      <c r="A9" s="54" t="s">
        <v>27</v>
      </c>
      <c r="B9" s="7" t="s">
        <v>12</v>
      </c>
      <c r="C9" s="44">
        <f>C31+C53+C75+C97+C119+C141+C163+C185+C207+C229+C251+C273+C295+C317+C339+C361+C383+C405+C427+C449+C471+C493</f>
        <v>411</v>
      </c>
      <c r="D9" s="44">
        <f>D31+D53+D75+D97+D119+D141+D163+D185+D207+D229+D251+D273+D295+D317+D339+D361+D383+D405+D427+D449+D471+D493</f>
        <v>5685</v>
      </c>
      <c r="E9" s="37">
        <f t="shared" si="0"/>
        <v>12.832116788321168</v>
      </c>
      <c r="F9" s="44">
        <f t="shared" ref="F9:G9" si="11">F31+F53+F75+F97+F119+F141+F163+F185+F207+F229+F251+F273+F295+F317+F339+F361+F383+F405+F427+F449+F471+F493</f>
        <v>35</v>
      </c>
      <c r="G9" s="44">
        <f t="shared" si="11"/>
        <v>38</v>
      </c>
      <c r="H9" s="37">
        <f t="shared" si="2"/>
        <v>8.5714285714285715E-2</v>
      </c>
      <c r="I9" s="44">
        <f t="shared" ref="I9:J9" si="12">I31+I53+I75+I97+I119+I141+I163+I185+I207+I229+I251+I273+I295+I317+I339+I361+I383+I405+I427+I449+I471+I493</f>
        <v>0</v>
      </c>
      <c r="J9" s="44">
        <f t="shared" si="12"/>
        <v>0</v>
      </c>
      <c r="K9" s="37">
        <v>0</v>
      </c>
      <c r="L9" s="44">
        <f t="shared" ref="L9:M9" si="13">L31+L53+L75+L97+L119+L141+L163+L185+L207+L229+L251+L273+L295+L317+L339+L361+L383+L405+L427+L449+L471+L493</f>
        <v>0</v>
      </c>
      <c r="M9" s="44">
        <f t="shared" si="13"/>
        <v>0</v>
      </c>
      <c r="N9" s="37">
        <v>0</v>
      </c>
      <c r="O9" s="44">
        <f t="shared" ref="O9:P9" si="14">O31+O53+O75+O97+O119+O141+O163+O185+O207+O229+O251+O273+O295+O317+O339+O361+O383+O405+O427+O449+O471+O493</f>
        <v>0</v>
      </c>
      <c r="P9" s="44">
        <f t="shared" si="14"/>
        <v>0</v>
      </c>
      <c r="Q9" s="53">
        <v>0</v>
      </c>
    </row>
    <row r="10" spans="1:17" ht="48">
      <c r="A10" s="54" t="s">
        <v>28</v>
      </c>
      <c r="B10" s="7" t="s">
        <v>13</v>
      </c>
      <c r="C10" s="44">
        <f>C32+C54+C76+C98+C120+C142+C164+C186+C208+C230+C252+C274+C296+C318+C340+C362+C384+C406+C428+C450+C472+C494</f>
        <v>1011</v>
      </c>
      <c r="D10" s="44">
        <f>D32+D54+D76+D98+D120+D142+D164+D186+D208+D230+D252+D274+D296+D318+D340+D362+D384+D406+D428+D450+D472+D494</f>
        <v>8302</v>
      </c>
      <c r="E10" s="37">
        <f t="shared" si="0"/>
        <v>7.2116716122650839</v>
      </c>
      <c r="F10" s="44">
        <f t="shared" ref="F10:G10" si="15">F32+F54+F76+F98+F120+F142+F164+F186+F208+F230+F252+F274+F296+F318+F340+F362+F384+F406+F428+F450+F472+F494</f>
        <v>187</v>
      </c>
      <c r="G10" s="44">
        <f t="shared" si="15"/>
        <v>2309</v>
      </c>
      <c r="H10" s="37">
        <f t="shared" si="2"/>
        <v>11.347593582887701</v>
      </c>
      <c r="I10" s="44">
        <f t="shared" ref="I10:J10" si="16">I32+I54+I76+I98+I120+I142+I164+I186+I208+I230+I252+I274+I296+I318+I340+I362+I384+I406+I428+I450+I472+I494</f>
        <v>0</v>
      </c>
      <c r="J10" s="44">
        <f t="shared" si="16"/>
        <v>0</v>
      </c>
      <c r="K10" s="37">
        <v>0</v>
      </c>
      <c r="L10" s="44">
        <f t="shared" ref="L10:M10" si="17">L32+L54+L76+L98+L120+L142+L164+L186+L208+L230+L252+L274+L296+L318+L340+L362+L384+L406+L428+L450+L472+L494</f>
        <v>0</v>
      </c>
      <c r="M10" s="44">
        <f t="shared" si="17"/>
        <v>19</v>
      </c>
      <c r="N10" s="37">
        <v>0</v>
      </c>
      <c r="O10" s="44">
        <f t="shared" ref="O10:P10" si="18">O32+O54+O76+O98+O120+O142+O164+O186+O208+O230+O252+O274+O296+O318+O340+O362+O384+O406+O428+O450+O472+O494</f>
        <v>0</v>
      </c>
      <c r="P10" s="44">
        <f t="shared" si="18"/>
        <v>0</v>
      </c>
      <c r="Q10" s="53">
        <v>0</v>
      </c>
    </row>
    <row r="11" spans="1:17" ht="24">
      <c r="A11" s="54" t="s">
        <v>29</v>
      </c>
      <c r="B11" s="7" t="s">
        <v>14</v>
      </c>
      <c r="C11" s="44">
        <f>C33+C55+C77+C99+C121+C143+C165+C187+C209+C231+C253+C275+C297+C319+C341+C363+C385+C407+C429+C451+C473+C495</f>
        <v>46</v>
      </c>
      <c r="D11" s="44">
        <f>D33+D55+D77+D99+D121+D143+D165+D187+D209+D231+D253+D275+D297+D319+D341+D363+D385+D407+D429+D451+D473+D495</f>
        <v>38</v>
      </c>
      <c r="E11" s="37">
        <f t="shared" si="0"/>
        <v>-0.17391304347826086</v>
      </c>
      <c r="F11" s="44">
        <f t="shared" ref="F11:G11" si="19">F33+F55+F77+F99+F121+F143+F165+F187+F209+F231+F253+F275+F297+F319+F341+F363+F385+F407+F429+F451+F473+F495</f>
        <v>0</v>
      </c>
      <c r="G11" s="44">
        <f t="shared" si="19"/>
        <v>45</v>
      </c>
      <c r="H11" s="37">
        <v>0</v>
      </c>
      <c r="I11" s="44">
        <f t="shared" ref="I11:J11" si="20">I33+I55+I77+I99+I121+I143+I165+I187+I209+I231+I253+I275+I297+I319+I341+I363+I385+I407+I429+I451+I473+I495</f>
        <v>0</v>
      </c>
      <c r="J11" s="44">
        <f t="shared" si="20"/>
        <v>0</v>
      </c>
      <c r="K11" s="37">
        <v>0</v>
      </c>
      <c r="L11" s="44">
        <f t="shared" ref="L11:M11" si="21">L33+L55+L77+L99+L121+L143+L165+L187+L209+L231+L253+L275+L297+L319+L341+L363+L385+L407+L429+L451+L473+L495</f>
        <v>0</v>
      </c>
      <c r="M11" s="44">
        <f t="shared" si="21"/>
        <v>1</v>
      </c>
      <c r="N11" s="37">
        <v>0</v>
      </c>
      <c r="O11" s="44">
        <f t="shared" ref="O11:P11" si="22">O33+O55+O77+O99+O121+O143+O165+O187+O209+O231+O253+O275+O297+O319+O341+O363+O385+O407+O429+O451+O473+O495</f>
        <v>0</v>
      </c>
      <c r="P11" s="44">
        <f t="shared" si="22"/>
        <v>0</v>
      </c>
      <c r="Q11" s="53">
        <v>0</v>
      </c>
    </row>
    <row r="12" spans="1:17" ht="48">
      <c r="A12" s="54" t="s">
        <v>33</v>
      </c>
      <c r="B12" s="7" t="s">
        <v>15</v>
      </c>
      <c r="C12" s="44">
        <f>C34+C56+C78+C100+C122+C144+C166+C188+C210+C232+C254+C276+C298+C320+C342+C364+C386+C408+C430+C452+C474+C496</f>
        <v>220</v>
      </c>
      <c r="D12" s="44">
        <f>D34+D56+D78+D100+D122+D144+D166+D188+D210+D232+D254+D276+D298+D320+D342+D364+D386+D408+D430+D452+D474+D496</f>
        <v>860</v>
      </c>
      <c r="E12" s="37">
        <f t="shared" si="0"/>
        <v>2.9090909090909092</v>
      </c>
      <c r="F12" s="44">
        <f t="shared" ref="F12:G12" si="23">F34+F56+F78+F100+F122+F144+F166+F188+F210+F232+F254+F276+F298+F320+F342+F364+F386+F408+F430+F452+F474+F496</f>
        <v>1198</v>
      </c>
      <c r="G12" s="44">
        <f t="shared" si="23"/>
        <v>7854</v>
      </c>
      <c r="H12" s="37">
        <f t="shared" si="2"/>
        <v>5.5559265442404007</v>
      </c>
      <c r="I12" s="44">
        <f t="shared" ref="I12:J12" si="24">I34+I56+I78+I100+I122+I144+I166+I188+I210+I232+I254+I276+I298+I320+I342+I364+I386+I408+I430+I452+I474+I496</f>
        <v>0</v>
      </c>
      <c r="J12" s="44">
        <f t="shared" si="24"/>
        <v>0</v>
      </c>
      <c r="K12" s="37">
        <v>0</v>
      </c>
      <c r="L12" s="44">
        <f t="shared" ref="L12:M12" si="25">L34+L56+L78+L100+L122+L144+L166+L188+L210+L232+L254+L276+L298+L320+L342+L364+L386+L408+L430+L452+L474+L496</f>
        <v>1</v>
      </c>
      <c r="M12" s="44">
        <f t="shared" ref="M12" si="26">M34+M56+M78+M100+M122+M144+M166+M188+M210+M232+M254+M276+M298+M320+M342+M364+M386+M408+M430+M452+M474+M496</f>
        <v>0</v>
      </c>
      <c r="N12" s="37">
        <f t="shared" si="5"/>
        <v>-1</v>
      </c>
      <c r="O12" s="44">
        <f t="shared" ref="O12:P12" si="27">O34+O56+O78+O100+O122+O144+O166+O188+O210+O232+O254+O276+O298+O320+O342+O364+O386+O408+O430+O452+O474+O496</f>
        <v>0</v>
      </c>
      <c r="P12" s="44">
        <f t="shared" si="27"/>
        <v>0</v>
      </c>
      <c r="Q12" s="53">
        <v>0</v>
      </c>
    </row>
    <row r="13" spans="1:17" ht="15">
      <c r="A13" s="54" t="s">
        <v>34</v>
      </c>
      <c r="B13" s="7" t="s">
        <v>16</v>
      </c>
      <c r="C13" s="44">
        <f>C35+C57+C79+C101+C123+C145+C167+C189+C211+C233+C255+C277+C299+C321+C343+C365+C387+C409+C431+C453+C475+C497</f>
        <v>22</v>
      </c>
      <c r="D13" s="44">
        <f t="shared" ref="D13" si="28">D35+D57+D79+D101+D123+D145+D167+D189+D211+D233+D255+D277+D299+D321+D343+D365+D387+D409+D431+D453+D475+D497</f>
        <v>10181</v>
      </c>
      <c r="E13" s="37">
        <f t="shared" si="0"/>
        <v>461.77272727272725</v>
      </c>
      <c r="F13" s="44">
        <f t="shared" ref="F13:G13" si="29">F35+F57+F79+F101+F123+F145+F167+F189+F211+F233+F255+F277+F299+F321+F343+F365+F387+F409+F431+F453+F475+F497</f>
        <v>22</v>
      </c>
      <c r="G13" s="44">
        <f t="shared" ref="G13" si="30">G35+G57+G79+G101+G123+G145+G167+G189+G211+G233+G255+G277+G299+G321+G343+G365+G387+G409+G431+G453+G475+G497</f>
        <v>12</v>
      </c>
      <c r="H13" s="37">
        <f t="shared" si="2"/>
        <v>-0.45454545454545453</v>
      </c>
      <c r="I13" s="44">
        <f t="shared" ref="I13:J13" si="31">I35+I57+I79+I101+I123+I145+I167+I189+I211+I233+I255+I277+I299+I321+I343+I365+I387+I409+I431+I453+I475+I497</f>
        <v>0</v>
      </c>
      <c r="J13" s="44">
        <f t="shared" si="31"/>
        <v>0</v>
      </c>
      <c r="K13" s="37">
        <v>0</v>
      </c>
      <c r="L13" s="44">
        <f t="shared" ref="L13:M13" si="32">L35+L57+L79+L101+L123+L145+L167+L189+L211+L233+L255+L277+L299+L321+L343+L365+L387+L409+L431+L453+L475+L497</f>
        <v>0</v>
      </c>
      <c r="M13" s="44">
        <f t="shared" si="32"/>
        <v>0</v>
      </c>
      <c r="N13" s="37">
        <v>0</v>
      </c>
      <c r="O13" s="44">
        <f t="shared" ref="O13:P13" si="33">O35+O57+O79+O101+O123+O145+O167+O189+O211+O233+O255+O277+O299+O321+O343+O365+O387+O409+O431+O453+O475+O497</f>
        <v>0</v>
      </c>
      <c r="P13" s="44">
        <f t="shared" si="33"/>
        <v>0</v>
      </c>
      <c r="Q13" s="53">
        <v>0</v>
      </c>
    </row>
    <row r="14" spans="1:17" ht="15">
      <c r="A14" s="55" t="s">
        <v>35</v>
      </c>
      <c r="B14" s="36" t="s">
        <v>17</v>
      </c>
      <c r="C14" s="35">
        <f t="shared" ref="C14:D14" si="34">C36+C58+C80+C102+C124+C146+C168+C190+C212+C234+C256+C278+C300+C322+C344+C366+C388+C410+C432+C454+C476+C498</f>
        <v>272</v>
      </c>
      <c r="D14" s="35">
        <f t="shared" si="34"/>
        <v>481</v>
      </c>
      <c r="E14" s="37">
        <f t="shared" si="0"/>
        <v>0.76838235294117652</v>
      </c>
      <c r="F14" s="35">
        <f t="shared" ref="F14:G14" si="35">F36+F58+F80+F102+F124+F146+F168+F190+F212+F234+F256+F278+F300+F322+F344+F366+F388+F410+F432+F454+F476+F498</f>
        <v>13</v>
      </c>
      <c r="G14" s="35">
        <f t="shared" si="35"/>
        <v>84</v>
      </c>
      <c r="H14" s="37">
        <f t="shared" si="2"/>
        <v>5.4615384615384617</v>
      </c>
      <c r="I14" s="35">
        <f t="shared" ref="I14:J14" si="36">I36+I58+I80+I102+I124+I146+I168+I190+I212+I234+I256+I278+I300+I322+I344+I366+I388+I410+I432+I454+I476+I498</f>
        <v>0</v>
      </c>
      <c r="J14" s="35">
        <f t="shared" si="36"/>
        <v>6</v>
      </c>
      <c r="K14" s="37">
        <v>0</v>
      </c>
      <c r="L14" s="35">
        <f t="shared" ref="L14:M14" si="37">L36+L58+L80+L102+L124+L146+L168+L190+L212+L234+L256+L278+L300+L322+L344+L366+L388+L410+L432+L454+L476+L498</f>
        <v>1</v>
      </c>
      <c r="M14" s="35">
        <f t="shared" si="37"/>
        <v>4</v>
      </c>
      <c r="N14" s="37">
        <f t="shared" si="5"/>
        <v>3</v>
      </c>
      <c r="O14" s="35">
        <f t="shared" ref="O14:P14" si="38">O36+O58+O80+O102+O124+O146+O168+O190+O212+O234+O256+O278+O300+O322+O344+O366+O388+O410+O432+O454+O476+O498</f>
        <v>4</v>
      </c>
      <c r="P14" s="35">
        <f t="shared" si="38"/>
        <v>1</v>
      </c>
      <c r="Q14" s="53">
        <f t="shared" ref="Q7:Q27" si="39">(P14-O14)/O14</f>
        <v>-0.75</v>
      </c>
    </row>
    <row r="15" spans="1:17" ht="60">
      <c r="A15" s="54" t="s">
        <v>30</v>
      </c>
      <c r="B15" s="7" t="s">
        <v>18</v>
      </c>
      <c r="C15" s="44">
        <f t="shared" ref="C15:D15" si="40">C37+C59+C81+C103+C125+C147+C169+C191+C213+C235+C257+C279+C301+C323+C345+C367+C389+C411+C433+C455+C477+C499</f>
        <v>0</v>
      </c>
      <c r="D15" s="44">
        <f t="shared" si="40"/>
        <v>0</v>
      </c>
      <c r="E15" s="37">
        <v>0</v>
      </c>
      <c r="F15" s="44">
        <f t="shared" ref="F15:G15" si="41">F37+F59+F81+F103+F125+F147+F169+F191+F213+F235+F257+F279+F301+F323+F345+F367+F389+F411+F433+F455+F477+F499</f>
        <v>0</v>
      </c>
      <c r="G15" s="44">
        <f t="shared" si="41"/>
        <v>0</v>
      </c>
      <c r="H15" s="37">
        <v>0</v>
      </c>
      <c r="I15" s="44">
        <f t="shared" ref="I15:J15" si="42">I37+I59+I81+I103+I125+I147+I169+I191+I213+I235+I257+I279+I301+I323+I345+I367+I389+I411+I433+I455+I477+I499</f>
        <v>0</v>
      </c>
      <c r="J15" s="44">
        <f t="shared" si="42"/>
        <v>0</v>
      </c>
      <c r="K15" s="37">
        <v>0</v>
      </c>
      <c r="L15" s="44">
        <f t="shared" ref="L15:M15" si="43">L37+L59+L81+L103+L125+L147+L169+L191+L213+L235+L257+L279+L301+L323+L345+L367+L389+L411+L433+L455+L477+L499</f>
        <v>0</v>
      </c>
      <c r="M15" s="44">
        <f t="shared" si="43"/>
        <v>0</v>
      </c>
      <c r="N15" s="37">
        <v>0</v>
      </c>
      <c r="O15" s="44">
        <f t="shared" ref="O15:P15" si="44">O37+O59+O81+O103+O125+O147+O169+O191+O213+O235+O257+O279+O301+O323+O345+O367+O389+O411+O433+O455+O477+O499</f>
        <v>4</v>
      </c>
      <c r="P15" s="44">
        <f t="shared" si="44"/>
        <v>1</v>
      </c>
      <c r="Q15" s="53">
        <f t="shared" si="39"/>
        <v>-0.75</v>
      </c>
    </row>
    <row r="16" spans="1:17" ht="48">
      <c r="A16" s="54" t="s">
        <v>31</v>
      </c>
      <c r="B16" s="7" t="s">
        <v>19</v>
      </c>
      <c r="C16" s="44">
        <f t="shared" ref="C16:D16" si="45">C38+C60+C82+C104+C126+C148+C170+C192+C214+C236+C258+C280+C302+C324+C346+C368+C390+C412+C434+C456+C478+C500</f>
        <v>250</v>
      </c>
      <c r="D16" s="44">
        <f t="shared" si="45"/>
        <v>42</v>
      </c>
      <c r="E16" s="37">
        <f t="shared" si="0"/>
        <v>-0.83199999999999996</v>
      </c>
      <c r="F16" s="44">
        <f t="shared" ref="F16:G16" si="46">F38+F60+F82+F104+F126+F148+F170+F192+F214+F236+F258+F280+F302+F324+F346+F368+F390+F412+F434+F456+F478+F500</f>
        <v>4</v>
      </c>
      <c r="G16" s="44">
        <f t="shared" si="46"/>
        <v>3</v>
      </c>
      <c r="H16" s="37">
        <f t="shared" si="2"/>
        <v>-0.25</v>
      </c>
      <c r="I16" s="44">
        <f t="shared" ref="I16:J16" si="47">I38+I60+I82+I104+I126+I148+I170+I192+I214+I236+I258+I280+I302+I324+I346+I368+I390+I412+I434+I456+I478+I500</f>
        <v>0</v>
      </c>
      <c r="J16" s="44">
        <v>0</v>
      </c>
      <c r="K16" s="37">
        <v>0</v>
      </c>
      <c r="L16" s="44">
        <f t="shared" ref="L16:M16" si="48">L38+L60+L82+L104+L126+L148+L170+L192+L214+L236+L258+L280+L302+L324+L346+L368+L390+L412+L434+L456+L478+L500</f>
        <v>0</v>
      </c>
      <c r="M16" s="44">
        <f t="shared" si="48"/>
        <v>0</v>
      </c>
      <c r="N16" s="37">
        <v>0</v>
      </c>
      <c r="O16" s="44">
        <f t="shared" ref="O16:P16" si="49">O38+O60+O82+O104+O126+O148+O170+O192+O214+O236+O258+O280+O302+O324+O346+O368+O390+O412+O434+O456+O478+O500</f>
        <v>4</v>
      </c>
      <c r="P16" s="44">
        <f t="shared" si="49"/>
        <v>1</v>
      </c>
      <c r="Q16" s="53">
        <f t="shared" si="39"/>
        <v>-0.75</v>
      </c>
    </row>
    <row r="17" spans="1:17" ht="36">
      <c r="A17" s="54" t="s">
        <v>32</v>
      </c>
      <c r="B17" s="7" t="s">
        <v>20</v>
      </c>
      <c r="C17" s="44">
        <f t="shared" ref="C17:D17" si="50">C39+C61+C83+C105+C127+C149+C171+C193+C215+C237+C259+C281+C303+C325+C347+C369+C391+C413+C435+C457+C479+C501</f>
        <v>19</v>
      </c>
      <c r="D17" s="44">
        <f t="shared" si="50"/>
        <v>66</v>
      </c>
      <c r="E17" s="37">
        <f t="shared" si="0"/>
        <v>2.4736842105263159</v>
      </c>
      <c r="F17" s="44">
        <f t="shared" ref="F17:G17" si="51">F39+F61+F83+F105+F127+F149+F171+F193+F215+F237+F259+F281+F303+F325+F347+F369+F391+F413+F435+F457+F479+F501</f>
        <v>7</v>
      </c>
      <c r="G17" s="44">
        <f t="shared" si="51"/>
        <v>68</v>
      </c>
      <c r="H17" s="37">
        <f t="shared" si="2"/>
        <v>8.7142857142857135</v>
      </c>
      <c r="I17" s="44">
        <f t="shared" ref="I17:J17" si="52">I39+I61+I83+I105+I127+I149+I171+I193+I215+I237+I259+I281+I303+I325+I347+I369+I391+I413+I435+I457+I479+I501</f>
        <v>0</v>
      </c>
      <c r="J17" s="44">
        <f t="shared" si="52"/>
        <v>0</v>
      </c>
      <c r="K17" s="37">
        <v>0</v>
      </c>
      <c r="L17" s="44">
        <f t="shared" ref="L17:M17" si="53">L39+L61+L83+L105+L127+L149+L171+L193+L215+L237+L259+L281+L303+L325+L347+L369+L391+L413+L435+L457+L479+L501</f>
        <v>1</v>
      </c>
      <c r="M17" s="44">
        <f t="shared" si="53"/>
        <v>0</v>
      </c>
      <c r="N17" s="37">
        <f t="shared" si="5"/>
        <v>-1</v>
      </c>
      <c r="O17" s="44">
        <f t="shared" ref="O17:P17" si="54">O39+O61+O83+O105+O127+O149+O171+O193+O215+O237+O259+O281+O303+O325+O347+O369+O391+O413+O435+O457+O479+O501</f>
        <v>0</v>
      </c>
      <c r="P17" s="44">
        <f t="shared" si="54"/>
        <v>0</v>
      </c>
      <c r="Q17" s="53">
        <v>0</v>
      </c>
    </row>
    <row r="18" spans="1:17" ht="36">
      <c r="A18" s="54" t="s">
        <v>36</v>
      </c>
      <c r="B18" s="7" t="s">
        <v>12</v>
      </c>
      <c r="C18" s="44">
        <f t="shared" ref="C18:D18" si="55">C40+C62+C84+C106+C128+C150+C172+C194+C216+C238+C260+C282+C304+C326+C348+C370+C392+C414+C436+C458+C480+C502</f>
        <v>0</v>
      </c>
      <c r="D18" s="44">
        <f t="shared" si="55"/>
        <v>0</v>
      </c>
      <c r="E18" s="37">
        <v>0</v>
      </c>
      <c r="F18" s="44">
        <f t="shared" ref="F18:G18" si="56">F40+F62+F84+F106+F128+F150+F172+F194+F216+F238+F260+F282+F304+F326+F348+F370+F392+F414+F436+F458+F480+F502</f>
        <v>0</v>
      </c>
      <c r="G18" s="44">
        <f t="shared" si="56"/>
        <v>0</v>
      </c>
      <c r="H18" s="37">
        <v>0</v>
      </c>
      <c r="I18" s="44">
        <f t="shared" ref="I18:J18" si="57">I40+I62+I84+I106+I128+I150+I172+I194+I216+I238+I260+I282+I304+I326+I348+I370+I392+I414+I436+I458+I480+I502</f>
        <v>0</v>
      </c>
      <c r="J18" s="44">
        <f t="shared" si="57"/>
        <v>0</v>
      </c>
      <c r="K18" s="37">
        <v>0</v>
      </c>
      <c r="L18" s="44">
        <f t="shared" ref="L18:M18" si="58">L40+L62+L84+L106+L128+L150+L172+L194+L216+L238+L260+L282+L304+L326+L348+L370+L392+L414+L436+L458+L480+L502</f>
        <v>0</v>
      </c>
      <c r="M18" s="44">
        <f t="shared" si="58"/>
        <v>0</v>
      </c>
      <c r="N18" s="37">
        <v>0</v>
      </c>
      <c r="O18" s="44">
        <f t="shared" ref="O18:P18" si="59">O40+O62+O84+O106+O128+O150+O172+O194+O216+O238+O260+O282+O304+O326+O348+O370+O392+O414+O436+O458+O480+O502</f>
        <v>0</v>
      </c>
      <c r="P18" s="44">
        <f t="shared" si="59"/>
        <v>0</v>
      </c>
      <c r="Q18" s="53">
        <v>0</v>
      </c>
    </row>
    <row r="19" spans="1:17" ht="48">
      <c r="A19" s="54" t="s">
        <v>37</v>
      </c>
      <c r="B19" s="7" t="s">
        <v>13</v>
      </c>
      <c r="C19" s="44">
        <f t="shared" ref="C19:D19" si="60">C41+C63+C85+C107+C129+C151+C173+C195+C217+C239+C261+C283+C305+C327+C349+C371+C393+C415+C437+C459+C481+C503</f>
        <v>0</v>
      </c>
      <c r="D19" s="44">
        <f t="shared" si="60"/>
        <v>19</v>
      </c>
      <c r="E19" s="37">
        <v>0</v>
      </c>
      <c r="F19" s="44">
        <f t="shared" ref="F19:G19" si="61">F41+F63+F85+F107+F129+F151+F173+F195+F217+F239+F261+F283+F305+F327+F349+F371+F393+F415+F437+F459+F481+F503</f>
        <v>0</v>
      </c>
      <c r="G19" s="44">
        <f t="shared" si="61"/>
        <v>2</v>
      </c>
      <c r="H19" s="37">
        <v>0</v>
      </c>
      <c r="I19" s="44">
        <f t="shared" ref="I19:J19" si="62">I41+I63+I85+I107+I129+I151+I173+I195+I217+I239+I261+I283+I305+I327+I349+I371+I393+I415+I437+I459+I481+I503</f>
        <v>0</v>
      </c>
      <c r="J19" s="44">
        <f t="shared" si="62"/>
        <v>0</v>
      </c>
      <c r="K19" s="37">
        <v>0</v>
      </c>
      <c r="L19" s="44">
        <f t="shared" ref="L19:M19" si="63">L41+L63+L85+L107+L129+L151+L173+L195+L217+L239+L261+L283+L305+L327+L349+L371+L393+L415+L437+L459+L481+L503</f>
        <v>0</v>
      </c>
      <c r="M19" s="44">
        <f t="shared" si="63"/>
        <v>0</v>
      </c>
      <c r="N19" s="37">
        <v>0</v>
      </c>
      <c r="O19" s="44">
        <f t="shared" ref="O19:P19" si="64">O41+O63+O85+O107+O129+O151+O173+O195+O217+O239+O261+O283+O305+O327+O349+O371+O393+O415+O437+O459+O481+O503</f>
        <v>0</v>
      </c>
      <c r="P19" s="44">
        <f t="shared" si="64"/>
        <v>0</v>
      </c>
      <c r="Q19" s="53">
        <v>0</v>
      </c>
    </row>
    <row r="20" spans="1:17" ht="24">
      <c r="A20" s="54" t="s">
        <v>38</v>
      </c>
      <c r="B20" s="7" t="s">
        <v>14</v>
      </c>
      <c r="C20" s="44">
        <f t="shared" ref="C20:D20" si="65">C42+C64+C86+C108+C130+C152+C174+C196+C218+C240+C262+C284+C306+C328+C350+C372+C394+C416+C438+C460+C482+C504</f>
        <v>2</v>
      </c>
      <c r="D20" s="44">
        <f t="shared" si="65"/>
        <v>3</v>
      </c>
      <c r="E20" s="37">
        <f t="shared" si="0"/>
        <v>0.5</v>
      </c>
      <c r="F20" s="44">
        <f t="shared" ref="F20:G20" si="66">F42+F64+F86+F108+F130+F152+F174+F196+F218+F240+F262+F284+F306+F328+F350+F372+F394+F416+F438+F460+F482+F504</f>
        <v>2</v>
      </c>
      <c r="G20" s="44">
        <f t="shared" si="66"/>
        <v>3</v>
      </c>
      <c r="H20" s="37">
        <f t="shared" si="2"/>
        <v>0.5</v>
      </c>
      <c r="I20" s="44">
        <f t="shared" ref="I20:J20" si="67">I42+I64+I86+I108+I130+I152+I174+I196+I218+I240+I262+I284+I306+I328+I350+I372+I394+I416+I438+I460+I482+I504</f>
        <v>0</v>
      </c>
      <c r="J20" s="44">
        <f t="shared" si="67"/>
        <v>4</v>
      </c>
      <c r="K20" s="37">
        <v>0</v>
      </c>
      <c r="L20" s="44">
        <f t="shared" ref="L20:M20" si="68">L42+L64+L86+L108+L130+L152+L174+L196+L218+L240+L262+L284+L306+L328+L350+L372+L394+L416+L438+L460+L482+L504</f>
        <v>0</v>
      </c>
      <c r="M20" s="44">
        <f t="shared" si="68"/>
        <v>0</v>
      </c>
      <c r="N20" s="37">
        <v>0</v>
      </c>
      <c r="O20" s="44">
        <f t="shared" ref="O20:P20" si="69">O42+O64+O86+O108+O130+O152+O174+O196+O218+O240+O262+O284+O306+O328+O350+O372+O394+O416+O438+O460+O482+O504</f>
        <v>0</v>
      </c>
      <c r="P20" s="44">
        <f t="shared" si="69"/>
        <v>0</v>
      </c>
      <c r="Q20" s="53">
        <v>0</v>
      </c>
    </row>
    <row r="21" spans="1:17" ht="60">
      <c r="A21" s="54" t="s">
        <v>39</v>
      </c>
      <c r="B21" s="7" t="s">
        <v>21</v>
      </c>
      <c r="C21" s="44">
        <f t="shared" ref="C21:D21" si="70">C43+C65+C87+C109+C131+C153+C175+C197+C219+C241+C263+C285+C307+C329+C351+C373+C395+C417+C439+C461+C483+C505</f>
        <v>1</v>
      </c>
      <c r="D21" s="44">
        <f t="shared" si="70"/>
        <v>30</v>
      </c>
      <c r="E21" s="37">
        <f t="shared" si="0"/>
        <v>29</v>
      </c>
      <c r="F21" s="44">
        <f t="shared" ref="F21:G21" si="71">F43+F65+F87+F109+F131+F153+F175+F197+F219+F241+F263+F285+F307+F329+F351+F373+F395+F417+F439+F461+F483+F505</f>
        <v>0</v>
      </c>
      <c r="G21" s="44">
        <f t="shared" si="71"/>
        <v>8</v>
      </c>
      <c r="H21" s="37">
        <v>0</v>
      </c>
      <c r="I21" s="44">
        <f t="shared" ref="I21:J21" si="72">I43+I65+I87+I109+I131+I153+I175+I197+I219+I241+I263+I285+I307+I329+I351+I373+I395+I417+I439+I461+I483+I505</f>
        <v>0</v>
      </c>
      <c r="J21" s="44">
        <f t="shared" si="72"/>
        <v>0</v>
      </c>
      <c r="K21" s="37">
        <v>0</v>
      </c>
      <c r="L21" s="44">
        <f t="shared" ref="L21:M21" si="73">L43+L65+L87+L109+L131+L153+L175+L197+L219+L241+L263+L285+L307+L329+L351+L373+L395+L417+L439+L461+L483+L505</f>
        <v>0</v>
      </c>
      <c r="M21" s="44">
        <f t="shared" si="73"/>
        <v>4</v>
      </c>
      <c r="N21" s="37">
        <v>0</v>
      </c>
      <c r="O21" s="44">
        <f t="shared" ref="O21:P21" si="74">O43+O65+O87+O109+O131+O153+O175+O197+O219+O241+O263+O285+O307+O329+O351+O373+O395+O417+O439+O461+O483+O505</f>
        <v>0</v>
      </c>
      <c r="P21" s="44">
        <f t="shared" si="74"/>
        <v>0</v>
      </c>
      <c r="Q21" s="53">
        <v>0</v>
      </c>
    </row>
    <row r="22" spans="1:17" ht="15">
      <c r="A22" s="54" t="s">
        <v>40</v>
      </c>
      <c r="B22" s="7" t="s">
        <v>16</v>
      </c>
      <c r="C22" s="44">
        <f>C44+C66+C88+C110+C132+C154+C176+C198+C220+C242+C264+C286+C308+C330+C352+C374+C396+C418+C440+C462+C484+C506</f>
        <v>0</v>
      </c>
      <c r="D22" s="44">
        <f>D44+D66+D88+D110+D132+D154+D176+D198+D220+D242+D264+D286+D308+D330+D352+D374+D396+D418+D440+D462+D484+D506</f>
        <v>0</v>
      </c>
      <c r="E22" s="37">
        <v>0</v>
      </c>
      <c r="F22" s="44">
        <f t="shared" ref="F22:G22" si="75">F44+F66+F88+F110+F132+F154+F176+F198+F220+F242+F264+F286+F308+F330+F352+F374+F396+F418+F440+F462+F484+F506</f>
        <v>0</v>
      </c>
      <c r="G22" s="44">
        <f t="shared" si="75"/>
        <v>0</v>
      </c>
      <c r="H22" s="37">
        <v>0</v>
      </c>
      <c r="I22" s="44">
        <f t="shared" ref="I22:J22" si="76">I44+I66+I88+I110+I132+I154+I176+I198+I220+I242+I264+I286+I308+I330+I352+I374+I396+I418+I440+I462+I484+I506</f>
        <v>0</v>
      </c>
      <c r="J22" s="44">
        <f t="shared" si="76"/>
        <v>0</v>
      </c>
      <c r="K22" s="37">
        <v>0</v>
      </c>
      <c r="L22" s="44">
        <f t="shared" ref="L22:M22" si="77">L44+L66+L88+L110+L132+L154+L176+L198+L220+L242+L264+L286+L308+L330+L352+L374+L396+L418+L440+L462+L484+L506</f>
        <v>0</v>
      </c>
      <c r="M22" s="44">
        <f t="shared" si="77"/>
        <v>0</v>
      </c>
      <c r="N22" s="37">
        <v>0</v>
      </c>
      <c r="O22" s="44">
        <f t="shared" ref="O22:P22" si="78">O44+O66+O88+O110+O132+O154+O176+O198+O220+O242+O264+O286+O308+O330+O352+O374+O396+O418+O440+O462+O484+O506</f>
        <v>0</v>
      </c>
      <c r="P22" s="44">
        <f t="shared" si="78"/>
        <v>0</v>
      </c>
      <c r="Q22" s="53">
        <v>0</v>
      </c>
    </row>
    <row r="23" spans="1:17" ht="30">
      <c r="A23" s="55" t="s">
        <v>42</v>
      </c>
      <c r="B23" s="36" t="s">
        <v>22</v>
      </c>
      <c r="C23" s="35">
        <f>C45+C67+C89+C111+C133+C155+C177+C199+C221+C243+C265+C287+C309+C331+C353+C375+C397+C419+C441+C463+C485+C507</f>
        <v>597</v>
      </c>
      <c r="D23" s="35">
        <f>D45+D67+D89+D111+D133+D155+D177+D199+D221+D243+D265+D287+D309+D331+D353+D375+D397+D419+D441+D463+D485+D507</f>
        <v>11807</v>
      </c>
      <c r="E23" s="37">
        <f t="shared" si="0"/>
        <v>18.777219430485761</v>
      </c>
      <c r="F23" s="35">
        <f t="shared" ref="F23:G23" si="79">F45+F67+F89+F111+F133+F155+F177+F199+F221+F243+F265+F287+F309+F331+F353+F375+F397+F419+F441+F463+F485+F507</f>
        <v>13</v>
      </c>
      <c r="G23" s="35">
        <f t="shared" si="79"/>
        <v>4073</v>
      </c>
      <c r="H23" s="37">
        <v>0</v>
      </c>
      <c r="I23" s="35">
        <f t="shared" ref="I23:J23" si="80">I45+I67+I89+I111+I133+I155+I177+I199+I221+I243+I265+I287+I309+I331+I353+I375+I397+I419+I441+I463+I485+I507</f>
        <v>0</v>
      </c>
      <c r="J23" s="35">
        <f t="shared" si="80"/>
        <v>0</v>
      </c>
      <c r="K23" s="37">
        <v>0</v>
      </c>
      <c r="L23" s="35">
        <f t="shared" ref="L23:M23" si="81">L45+L67+L89+L111+L133+L155+L177+L199+L221+L243+L265+L287+L309+L331+L353+L375+L397+L419+L441+L463+L485+L507</f>
        <v>0</v>
      </c>
      <c r="M23" s="35">
        <f t="shared" si="81"/>
        <v>0</v>
      </c>
      <c r="N23" s="37">
        <v>0</v>
      </c>
      <c r="O23" s="35">
        <f t="shared" ref="O23:P23" si="82">O45+O67+O89+O111+O133+O155+O177+O199+O221+O243+O265+O287+O309+O331+O353+O375+O397+O419+O441+O463+O485+O507</f>
        <v>0</v>
      </c>
      <c r="P23" s="35">
        <f>P45+P67+P89+P111+P133+P155+P177+P199+P221+P243+P265+P287+P309+P331+P353+P375+P397+P419+P441+P463+P485+P507+P27</f>
        <v>1</v>
      </c>
      <c r="Q23" s="53">
        <v>0</v>
      </c>
    </row>
    <row r="24" spans="1:17" ht="48">
      <c r="A24" s="54" t="s">
        <v>41</v>
      </c>
      <c r="B24" s="7" t="s">
        <v>23</v>
      </c>
      <c r="C24" s="44">
        <f>C46+C68+C90+C112+C134+C156+C178+C200+C222+C244+C266+C288+C310+C332+C354+C376+C398+C420+C442+C464+C486+C508</f>
        <v>329</v>
      </c>
      <c r="D24" s="44">
        <f>D46+D68+D90+D112+D134+D156+D178+D200+D222+D244+D266+D288+D310+D332+D354+D376+D398+D420+D442+D464+D486+D508</f>
        <v>3447</v>
      </c>
      <c r="E24" s="37">
        <f t="shared" si="0"/>
        <v>9.4772036474164132</v>
      </c>
      <c r="F24" s="44">
        <f t="shared" ref="F24:G24" si="83">F46+F68+F90+F112+F134+F156+F178+F200+F222+F244+F266+F288+F310+F332+F354+F376+F398+F420+F442+F464+F486+F508</f>
        <v>0</v>
      </c>
      <c r="G24" s="44">
        <f t="shared" si="83"/>
        <v>0</v>
      </c>
      <c r="H24" s="37">
        <v>0</v>
      </c>
      <c r="I24" s="44">
        <f t="shared" ref="I24:J24" si="84">I46+I68+I90+I112+I134+I156+I178+I200+I222+I244+I266+I288+I310+I332+I354+I376+I398+I420+I442+I464+I486+I508</f>
        <v>0</v>
      </c>
      <c r="J24" s="44">
        <f t="shared" si="84"/>
        <v>0</v>
      </c>
      <c r="K24" s="37">
        <v>0</v>
      </c>
      <c r="L24" s="44">
        <f t="shared" ref="L24:M24" si="85">L46+L68+L90+L112+L134+L156+L178+L200+L222+L244+L266+L288+L310+L332+L354+L376+L398+L420+L442+L464+L486+L508</f>
        <v>0</v>
      </c>
      <c r="M24" s="44">
        <f t="shared" si="85"/>
        <v>0</v>
      </c>
      <c r="N24" s="37">
        <v>0</v>
      </c>
      <c r="O24" s="44">
        <f t="shared" ref="O24:P24" si="86">O46+O68+O90+O112+O134+O156+O178+O200+O222+O244+O266+O288+O310+O332+O354+O376+O398+O420+O442+O464+O486+O508</f>
        <v>0</v>
      </c>
      <c r="P24" s="44">
        <f t="shared" si="86"/>
        <v>0</v>
      </c>
      <c r="Q24" s="53">
        <v>0</v>
      </c>
    </row>
    <row r="25" spans="1:17" ht="72">
      <c r="A25" s="54" t="s">
        <v>43</v>
      </c>
      <c r="B25" s="7" t="s">
        <v>24</v>
      </c>
      <c r="C25" s="44">
        <f>C47+C69+C91+C113+C135+C157+C179+C201+C223+C245+C267+C289+C311+C333+C355+C377+C399+C421+C443+C465+C487+C509</f>
        <v>0</v>
      </c>
      <c r="D25" s="44">
        <f>D47+D69+D91+D113+D135+D157+D179+D201+D223+D245+D267+D289+D311+D333+D355+D377+D399+D421+D443+D465+D487+D509</f>
        <v>99</v>
      </c>
      <c r="E25" s="37">
        <v>0</v>
      </c>
      <c r="F25" s="44">
        <f t="shared" ref="F25:G25" si="87">F47+F69+F91+F113+F135+F157+F179+F201+F223+F245+F267+F289+F311+F333+F355+F377+F399+F421+F443+F465+F487+F509</f>
        <v>0</v>
      </c>
      <c r="G25" s="44">
        <f t="shared" si="87"/>
        <v>1</v>
      </c>
      <c r="H25" s="37">
        <v>0</v>
      </c>
      <c r="I25" s="44">
        <f t="shared" ref="I25:J25" si="88">I47+I69+I91+I113+I135+I157+I179+I201+I223+I245+I267+I289+I311+I333+I355+I377+I399+I421+I443+I465+I487+I509</f>
        <v>0</v>
      </c>
      <c r="J25" s="44">
        <f t="shared" si="88"/>
        <v>0</v>
      </c>
      <c r="K25" s="37">
        <v>0</v>
      </c>
      <c r="L25" s="44">
        <f t="shared" ref="L25:M25" si="89">L47+L69+L91+L113+L135+L157+L179+L201+L223+L245+L267+L289+L311+L333+L355+L377+L399+L421+L443+L465+L487+L509</f>
        <v>0</v>
      </c>
      <c r="M25" s="44">
        <f t="shared" si="89"/>
        <v>0</v>
      </c>
      <c r="N25" s="37">
        <v>0</v>
      </c>
      <c r="O25" s="44">
        <f t="shared" ref="O25:P25" si="90">O47+O69+O91+O113+O135+O157+O179+O201+O223+O245+O267+O289+O311+O333+O355+O377+O399+O421+O443+O465+O487+O509</f>
        <v>0</v>
      </c>
      <c r="P25" s="44">
        <f t="shared" si="90"/>
        <v>0</v>
      </c>
      <c r="Q25" s="53">
        <v>0</v>
      </c>
    </row>
    <row r="26" spans="1:17" ht="60">
      <c r="A26" s="54" t="s">
        <v>44</v>
      </c>
      <c r="B26" s="7" t="s">
        <v>25</v>
      </c>
      <c r="C26" s="44">
        <f>C48+C70+C92+C114+C136+C158+C180+C202+C224+C246+C268+C290+C312+C334+C356+C378+C400+C422+C444+C466+C488+C510</f>
        <v>212</v>
      </c>
      <c r="D26" s="44">
        <f>D48+D70+D92+D114+D136+D158+D180+D202+D224+D246+D268+D290+D312+D334+D356+D378+D400+D422+D444+D466+D488+D510</f>
        <v>4222</v>
      </c>
      <c r="E26" s="37">
        <f t="shared" si="0"/>
        <v>18.915094339622641</v>
      </c>
      <c r="F26" s="44">
        <f t="shared" ref="F26:G27" si="91">F48+F70+F92+F114+F136+F158+F180+F202+F224+F246+F268+F290+F312+F334+F356+F378+F400+F422+F444+F466+F488+F510</f>
        <v>6</v>
      </c>
      <c r="G26" s="44">
        <f t="shared" si="91"/>
        <v>2048</v>
      </c>
      <c r="H26" s="37">
        <f t="shared" si="2"/>
        <v>340.33333333333331</v>
      </c>
      <c r="I26" s="44">
        <f t="shared" ref="I26:J26" si="92">I48+I70+I92+I114+I136+I158+I180+I202+I224+I246+I268+I290+I312+I334+I356+I378+I400+I422+I444+I466+I488+I510</f>
        <v>0</v>
      </c>
      <c r="J26" s="44">
        <f t="shared" si="92"/>
        <v>0</v>
      </c>
      <c r="K26" s="37">
        <v>0</v>
      </c>
      <c r="L26" s="44">
        <f t="shared" ref="L26:M26" si="93">L48+L70+L92+L114+L136+L158+L180+L202+L224+L246+L268+L290+L312+L334+L356+L378+L400+L422+L444+L466+L488+L510</f>
        <v>0</v>
      </c>
      <c r="M26" s="44">
        <f t="shared" si="93"/>
        <v>0</v>
      </c>
      <c r="N26" s="37">
        <v>0</v>
      </c>
      <c r="O26" s="44">
        <f t="shared" ref="O26:P26" si="94">O48+O70+O92+O114+O136+O158+O180+O202+O224+O246+O268+O290+O312+O334+O356+O378+O400+O422+O444+O466+O488+O510</f>
        <v>0</v>
      </c>
      <c r="P26" s="44">
        <f t="shared" si="94"/>
        <v>0</v>
      </c>
      <c r="Q26" s="53">
        <v>0</v>
      </c>
    </row>
    <row r="27" spans="1:17" ht="15.75" thickBot="1">
      <c r="A27" s="56" t="s">
        <v>45</v>
      </c>
      <c r="B27" s="57" t="s">
        <v>16</v>
      </c>
      <c r="C27" s="58">
        <f>C49+C71+C93+C115+C137+C159+C181+C203+C225+C247+C269+C291+C313+C335+C357+C379+C401+C423+C445+C467+C489+C511</f>
        <v>19</v>
      </c>
      <c r="D27" s="58">
        <f>D49+D71+D93+D115+D137+D159+D181+D203+D225+D247+D269+D291+D313+D335+D357+D379+D401+D423+D445+D467+D489+D511</f>
        <v>3984</v>
      </c>
      <c r="E27" s="59">
        <f t="shared" si="0"/>
        <v>208.68421052631578</v>
      </c>
      <c r="F27" s="58">
        <f t="shared" si="91"/>
        <v>7</v>
      </c>
      <c r="G27" s="58">
        <f t="shared" si="91"/>
        <v>2024</v>
      </c>
      <c r="H27" s="59">
        <f t="shared" si="2"/>
        <v>288.14285714285717</v>
      </c>
      <c r="I27" s="58">
        <f t="shared" ref="I27:J27" si="95">I49+I71+I93+I115+I137+I159+I181+I203+I225+I247+I269+I291+I313+I335+I357+I379+I401+I423+I445+I467+I489+I511</f>
        <v>0</v>
      </c>
      <c r="J27" s="58">
        <f t="shared" si="95"/>
        <v>0</v>
      </c>
      <c r="K27" s="59">
        <v>0</v>
      </c>
      <c r="L27" s="58">
        <f t="shared" ref="L27:M27" si="96">L49+L71+L93+L115+L137+L159+L181+L203+L225+L247+L269+L291+L313+L335+L357+L379+L401+L423+L445+L467+L489+L511</f>
        <v>0</v>
      </c>
      <c r="M27" s="58">
        <f t="shared" si="96"/>
        <v>0</v>
      </c>
      <c r="N27" s="59">
        <v>0</v>
      </c>
      <c r="O27" s="58">
        <f t="shared" ref="O27:P27" si="97">O49+O71+O93+O115+O137+O159+O181+O203+O225+O247+O269+O291+O313+O335+O357+O379+O401+O423+O445+O467+O489+O511</f>
        <v>0</v>
      </c>
      <c r="P27" s="58">
        <v>1</v>
      </c>
      <c r="Q27" s="60">
        <v>0</v>
      </c>
    </row>
    <row r="28" spans="1:17" ht="24">
      <c r="A28" s="46" t="s">
        <v>53</v>
      </c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 ht="60">
      <c r="A29" s="35">
        <v>1</v>
      </c>
      <c r="B29" s="36" t="s">
        <v>10</v>
      </c>
      <c r="C29" s="36">
        <v>0</v>
      </c>
      <c r="D29" s="35">
        <v>1124</v>
      </c>
      <c r="E29" s="37">
        <v>0</v>
      </c>
      <c r="F29" s="35">
        <v>0</v>
      </c>
      <c r="G29" s="35">
        <v>305</v>
      </c>
      <c r="H29" s="37">
        <v>0</v>
      </c>
      <c r="I29" s="36">
        <v>0</v>
      </c>
      <c r="J29" s="36">
        <v>0</v>
      </c>
      <c r="K29" s="37">
        <v>0</v>
      </c>
      <c r="L29" s="36">
        <v>0</v>
      </c>
      <c r="M29" s="35">
        <v>10</v>
      </c>
      <c r="N29" s="37">
        <v>0</v>
      </c>
      <c r="O29" s="35">
        <v>0</v>
      </c>
      <c r="P29" s="35">
        <v>0</v>
      </c>
      <c r="Q29" s="37">
        <v>0</v>
      </c>
    </row>
    <row r="30" spans="1:17" ht="48">
      <c r="A30" s="15" t="s">
        <v>26</v>
      </c>
      <c r="B30" s="14" t="s">
        <v>11</v>
      </c>
      <c r="C30" s="14">
        <v>0</v>
      </c>
      <c r="D30" s="13">
        <v>27</v>
      </c>
      <c r="E30" s="37">
        <v>0</v>
      </c>
      <c r="F30" s="13">
        <v>0</v>
      </c>
      <c r="G30" s="13">
        <v>0</v>
      </c>
      <c r="H30" s="37">
        <v>0</v>
      </c>
      <c r="I30" s="13">
        <v>0</v>
      </c>
      <c r="J30" s="13">
        <v>0</v>
      </c>
      <c r="K30" s="37">
        <v>0</v>
      </c>
      <c r="L30" s="13">
        <v>0</v>
      </c>
      <c r="M30" s="13">
        <v>10</v>
      </c>
      <c r="N30" s="37">
        <v>0</v>
      </c>
      <c r="O30" s="13">
        <v>0</v>
      </c>
      <c r="P30" s="13">
        <v>0</v>
      </c>
      <c r="Q30" s="37">
        <v>0</v>
      </c>
    </row>
    <row r="31" spans="1:17" ht="36">
      <c r="A31" s="15" t="s">
        <v>27</v>
      </c>
      <c r="B31" s="14" t="s">
        <v>12</v>
      </c>
      <c r="C31" s="14">
        <v>0</v>
      </c>
      <c r="D31" s="13">
        <v>46</v>
      </c>
      <c r="E31" s="37">
        <v>0</v>
      </c>
      <c r="F31" s="13">
        <v>0</v>
      </c>
      <c r="G31" s="13">
        <v>0</v>
      </c>
      <c r="H31" s="37">
        <v>0</v>
      </c>
      <c r="I31" s="13">
        <v>0</v>
      </c>
      <c r="J31" s="13">
        <v>0</v>
      </c>
      <c r="K31" s="37">
        <v>0</v>
      </c>
      <c r="L31" s="13">
        <v>0</v>
      </c>
      <c r="M31" s="13">
        <v>0</v>
      </c>
      <c r="N31" s="37">
        <v>0</v>
      </c>
      <c r="O31" s="13">
        <v>0</v>
      </c>
      <c r="P31" s="13">
        <v>0</v>
      </c>
      <c r="Q31" s="37">
        <v>0</v>
      </c>
    </row>
    <row r="32" spans="1:17" ht="36">
      <c r="A32" s="15" t="s">
        <v>28</v>
      </c>
      <c r="B32" s="14" t="s">
        <v>13</v>
      </c>
      <c r="C32" s="14">
        <v>0</v>
      </c>
      <c r="D32" s="13">
        <v>998</v>
      </c>
      <c r="E32" s="37">
        <v>0</v>
      </c>
      <c r="F32" s="13">
        <v>0</v>
      </c>
      <c r="G32" s="13">
        <v>0</v>
      </c>
      <c r="H32" s="37">
        <v>0</v>
      </c>
      <c r="I32" s="13">
        <v>0</v>
      </c>
      <c r="J32" s="13">
        <v>0</v>
      </c>
      <c r="K32" s="37">
        <v>0</v>
      </c>
      <c r="L32" s="13">
        <v>0</v>
      </c>
      <c r="M32" s="13">
        <v>0</v>
      </c>
      <c r="N32" s="37">
        <v>0</v>
      </c>
      <c r="O32" s="13">
        <v>0</v>
      </c>
      <c r="P32" s="13">
        <v>0</v>
      </c>
      <c r="Q32" s="37">
        <v>0</v>
      </c>
    </row>
    <row r="33" spans="1:17" ht="24">
      <c r="A33" s="15" t="s">
        <v>29</v>
      </c>
      <c r="B33" s="14" t="s">
        <v>14</v>
      </c>
      <c r="C33" s="14">
        <v>0</v>
      </c>
      <c r="D33" s="13"/>
      <c r="E33" s="37">
        <v>0</v>
      </c>
      <c r="F33" s="13">
        <v>0</v>
      </c>
      <c r="G33" s="13">
        <v>0</v>
      </c>
      <c r="H33" s="37">
        <v>0</v>
      </c>
      <c r="I33" s="13">
        <v>0</v>
      </c>
      <c r="J33" s="13">
        <v>0</v>
      </c>
      <c r="K33" s="37">
        <v>0</v>
      </c>
      <c r="L33" s="13">
        <v>0</v>
      </c>
      <c r="M33" s="13">
        <v>0</v>
      </c>
      <c r="N33" s="37">
        <v>0</v>
      </c>
      <c r="O33" s="13">
        <v>0</v>
      </c>
      <c r="P33" s="13">
        <v>0</v>
      </c>
      <c r="Q33" s="37">
        <v>0</v>
      </c>
    </row>
    <row r="34" spans="1:17" ht="48">
      <c r="A34" s="15" t="s">
        <v>33</v>
      </c>
      <c r="B34" s="14" t="s">
        <v>15</v>
      </c>
      <c r="C34" s="14">
        <v>0</v>
      </c>
      <c r="D34" s="13">
        <v>48</v>
      </c>
      <c r="E34" s="37">
        <v>0</v>
      </c>
      <c r="F34" s="13">
        <v>0</v>
      </c>
      <c r="G34" s="13">
        <v>305</v>
      </c>
      <c r="H34" s="37">
        <v>0</v>
      </c>
      <c r="I34" s="13">
        <v>0</v>
      </c>
      <c r="J34" s="13">
        <v>0</v>
      </c>
      <c r="K34" s="37">
        <v>0</v>
      </c>
      <c r="L34" s="13">
        <v>0</v>
      </c>
      <c r="M34" s="13">
        <v>0</v>
      </c>
      <c r="N34" s="37">
        <v>0</v>
      </c>
      <c r="O34" s="13">
        <v>0</v>
      </c>
      <c r="P34" s="13">
        <v>0</v>
      </c>
      <c r="Q34" s="37">
        <v>0</v>
      </c>
    </row>
    <row r="35" spans="1:17" ht="15">
      <c r="A35" s="15" t="s">
        <v>34</v>
      </c>
      <c r="B35" s="14" t="s">
        <v>16</v>
      </c>
      <c r="C35" s="14">
        <v>0</v>
      </c>
      <c r="D35" s="13">
        <v>0</v>
      </c>
      <c r="E35" s="37">
        <v>0</v>
      </c>
      <c r="F35" s="13">
        <v>0</v>
      </c>
      <c r="G35" s="13">
        <v>0</v>
      </c>
      <c r="H35" s="37">
        <v>0</v>
      </c>
      <c r="I35" s="13">
        <v>0</v>
      </c>
      <c r="J35" s="13">
        <v>0</v>
      </c>
      <c r="K35" s="37">
        <v>0</v>
      </c>
      <c r="L35" s="13">
        <v>0</v>
      </c>
      <c r="M35" s="13">
        <v>0</v>
      </c>
      <c r="N35" s="37">
        <v>0</v>
      </c>
      <c r="O35" s="13">
        <v>0</v>
      </c>
      <c r="P35" s="13">
        <v>0</v>
      </c>
      <c r="Q35" s="37">
        <v>0</v>
      </c>
    </row>
    <row r="36" spans="1:17" ht="15">
      <c r="A36" s="38" t="s">
        <v>35</v>
      </c>
      <c r="B36" s="36" t="s">
        <v>17</v>
      </c>
      <c r="C36" s="36">
        <v>0</v>
      </c>
      <c r="D36" s="35">
        <v>0</v>
      </c>
      <c r="E36" s="37">
        <v>0</v>
      </c>
      <c r="F36" s="35">
        <v>0</v>
      </c>
      <c r="G36" s="35">
        <v>0</v>
      </c>
      <c r="H36" s="37">
        <v>0</v>
      </c>
      <c r="I36" s="35">
        <v>0</v>
      </c>
      <c r="J36" s="35">
        <v>0</v>
      </c>
      <c r="K36" s="37">
        <v>0</v>
      </c>
      <c r="L36" s="35">
        <v>0</v>
      </c>
      <c r="M36" s="35">
        <v>0</v>
      </c>
      <c r="N36" s="37">
        <v>0</v>
      </c>
      <c r="O36" s="35">
        <v>0</v>
      </c>
      <c r="P36" s="35">
        <v>0</v>
      </c>
      <c r="Q36" s="37">
        <v>0</v>
      </c>
    </row>
    <row r="37" spans="1:17" ht="60">
      <c r="A37" s="15" t="s">
        <v>30</v>
      </c>
      <c r="B37" s="14" t="s">
        <v>18</v>
      </c>
      <c r="C37" s="14">
        <v>0</v>
      </c>
      <c r="D37" s="14">
        <v>0</v>
      </c>
      <c r="E37" s="37">
        <v>0</v>
      </c>
      <c r="F37" s="14">
        <v>0</v>
      </c>
      <c r="G37" s="14">
        <v>0</v>
      </c>
      <c r="H37" s="37">
        <v>0</v>
      </c>
      <c r="I37" s="14">
        <v>0</v>
      </c>
      <c r="J37" s="14">
        <v>0</v>
      </c>
      <c r="K37" s="37">
        <v>0</v>
      </c>
      <c r="L37" s="14">
        <v>0</v>
      </c>
      <c r="M37" s="14">
        <v>0</v>
      </c>
      <c r="N37" s="37">
        <v>0</v>
      </c>
      <c r="O37" s="14">
        <v>0</v>
      </c>
      <c r="P37" s="14">
        <v>0</v>
      </c>
      <c r="Q37" s="37">
        <v>0</v>
      </c>
    </row>
    <row r="38" spans="1:17" ht="48">
      <c r="A38" s="15" t="s">
        <v>31</v>
      </c>
      <c r="B38" s="14" t="s">
        <v>19</v>
      </c>
      <c r="C38" s="14">
        <v>0</v>
      </c>
      <c r="D38" s="14">
        <v>0</v>
      </c>
      <c r="E38" s="37">
        <v>0</v>
      </c>
      <c r="F38" s="14">
        <v>0</v>
      </c>
      <c r="G38" s="14">
        <v>0</v>
      </c>
      <c r="H38" s="37">
        <v>0</v>
      </c>
      <c r="I38" s="14">
        <v>0</v>
      </c>
      <c r="J38" s="14">
        <v>0</v>
      </c>
      <c r="K38" s="37">
        <v>0</v>
      </c>
      <c r="L38" s="14">
        <v>0</v>
      </c>
      <c r="M38" s="14">
        <v>0</v>
      </c>
      <c r="N38" s="37">
        <v>0</v>
      </c>
      <c r="O38" s="14">
        <v>0</v>
      </c>
      <c r="P38" s="14">
        <v>0</v>
      </c>
      <c r="Q38" s="37">
        <v>0</v>
      </c>
    </row>
    <row r="39" spans="1:17" ht="36">
      <c r="A39" s="15" t="s">
        <v>32</v>
      </c>
      <c r="B39" s="14" t="s">
        <v>20</v>
      </c>
      <c r="C39" s="14">
        <v>0</v>
      </c>
      <c r="D39" s="14">
        <v>0</v>
      </c>
      <c r="E39" s="37">
        <v>0</v>
      </c>
      <c r="F39" s="14">
        <v>0</v>
      </c>
      <c r="G39" s="14">
        <v>0</v>
      </c>
      <c r="H39" s="37">
        <v>0</v>
      </c>
      <c r="I39" s="14">
        <v>0</v>
      </c>
      <c r="J39" s="14">
        <v>0</v>
      </c>
      <c r="K39" s="37">
        <v>0</v>
      </c>
      <c r="L39" s="14">
        <v>0</v>
      </c>
      <c r="M39" s="14">
        <v>0</v>
      </c>
      <c r="N39" s="37">
        <v>0</v>
      </c>
      <c r="O39" s="14">
        <v>0</v>
      </c>
      <c r="P39" s="14">
        <v>0</v>
      </c>
      <c r="Q39" s="37">
        <v>0</v>
      </c>
    </row>
    <row r="40" spans="1:17" ht="36">
      <c r="A40" s="15" t="s">
        <v>36</v>
      </c>
      <c r="B40" s="14" t="s">
        <v>12</v>
      </c>
      <c r="C40" s="14">
        <v>0</v>
      </c>
      <c r="D40" s="14">
        <v>0</v>
      </c>
      <c r="E40" s="37">
        <v>0</v>
      </c>
      <c r="F40" s="14">
        <v>0</v>
      </c>
      <c r="G40" s="14">
        <v>0</v>
      </c>
      <c r="H40" s="37">
        <v>0</v>
      </c>
      <c r="I40" s="14">
        <v>0</v>
      </c>
      <c r="J40" s="14">
        <v>0</v>
      </c>
      <c r="K40" s="37">
        <v>0</v>
      </c>
      <c r="L40" s="14">
        <v>0</v>
      </c>
      <c r="M40" s="14">
        <v>0</v>
      </c>
      <c r="N40" s="37">
        <v>0</v>
      </c>
      <c r="O40" s="14">
        <v>0</v>
      </c>
      <c r="P40" s="14">
        <v>0</v>
      </c>
      <c r="Q40" s="37">
        <v>0</v>
      </c>
    </row>
    <row r="41" spans="1:17" ht="36">
      <c r="A41" s="15" t="s">
        <v>37</v>
      </c>
      <c r="B41" s="14" t="s">
        <v>13</v>
      </c>
      <c r="C41" s="14">
        <v>0</v>
      </c>
      <c r="D41" s="14">
        <v>0</v>
      </c>
      <c r="E41" s="37">
        <v>0</v>
      </c>
      <c r="F41" s="14">
        <v>0</v>
      </c>
      <c r="G41" s="14">
        <v>0</v>
      </c>
      <c r="H41" s="37">
        <v>0</v>
      </c>
      <c r="I41" s="14">
        <v>0</v>
      </c>
      <c r="J41" s="14">
        <v>0</v>
      </c>
      <c r="K41" s="37">
        <v>0</v>
      </c>
      <c r="L41" s="14">
        <v>0</v>
      </c>
      <c r="M41" s="14">
        <v>0</v>
      </c>
      <c r="N41" s="37">
        <v>0</v>
      </c>
      <c r="O41" s="14">
        <v>0</v>
      </c>
      <c r="P41" s="14">
        <v>0</v>
      </c>
      <c r="Q41" s="37">
        <v>0</v>
      </c>
    </row>
    <row r="42" spans="1:17" ht="24">
      <c r="A42" s="15" t="s">
        <v>38</v>
      </c>
      <c r="B42" s="14" t="s">
        <v>14</v>
      </c>
      <c r="C42" s="14">
        <v>0</v>
      </c>
      <c r="D42" s="14">
        <v>0</v>
      </c>
      <c r="E42" s="37">
        <v>0</v>
      </c>
      <c r="F42" s="14">
        <v>0</v>
      </c>
      <c r="G42" s="14">
        <v>0</v>
      </c>
      <c r="H42" s="37">
        <v>0</v>
      </c>
      <c r="I42" s="14">
        <v>0</v>
      </c>
      <c r="J42" s="14">
        <v>0</v>
      </c>
      <c r="K42" s="37">
        <v>0</v>
      </c>
      <c r="L42" s="14">
        <v>0</v>
      </c>
      <c r="M42" s="14">
        <v>0</v>
      </c>
      <c r="N42" s="37">
        <v>0</v>
      </c>
      <c r="O42" s="14">
        <v>0</v>
      </c>
      <c r="P42" s="14">
        <v>0</v>
      </c>
      <c r="Q42" s="37">
        <v>0</v>
      </c>
    </row>
    <row r="43" spans="1:17" ht="60">
      <c r="A43" s="15" t="s">
        <v>39</v>
      </c>
      <c r="B43" s="14" t="s">
        <v>21</v>
      </c>
      <c r="C43" s="14">
        <v>0</v>
      </c>
      <c r="D43" s="14">
        <v>0</v>
      </c>
      <c r="E43" s="37">
        <v>0</v>
      </c>
      <c r="F43" s="14">
        <v>0</v>
      </c>
      <c r="G43" s="14">
        <v>0</v>
      </c>
      <c r="H43" s="37">
        <v>0</v>
      </c>
      <c r="I43" s="14">
        <v>0</v>
      </c>
      <c r="J43" s="14">
        <v>0</v>
      </c>
      <c r="K43" s="37">
        <v>0</v>
      </c>
      <c r="L43" s="14">
        <v>0</v>
      </c>
      <c r="M43" s="14">
        <v>0</v>
      </c>
      <c r="N43" s="37">
        <v>0</v>
      </c>
      <c r="O43" s="14">
        <v>0</v>
      </c>
      <c r="P43" s="14">
        <v>0</v>
      </c>
      <c r="Q43" s="37">
        <v>0</v>
      </c>
    </row>
    <row r="44" spans="1:17" ht="15">
      <c r="A44" s="15" t="s">
        <v>40</v>
      </c>
      <c r="B44" s="14" t="s">
        <v>16</v>
      </c>
      <c r="C44" s="14">
        <v>0</v>
      </c>
      <c r="D44" s="14">
        <v>0</v>
      </c>
      <c r="E44" s="37">
        <v>0</v>
      </c>
      <c r="F44" s="14">
        <v>0</v>
      </c>
      <c r="G44" s="14">
        <v>0</v>
      </c>
      <c r="H44" s="37">
        <v>0</v>
      </c>
      <c r="I44" s="14">
        <v>0</v>
      </c>
      <c r="J44" s="14">
        <v>0</v>
      </c>
      <c r="K44" s="37">
        <v>0</v>
      </c>
      <c r="L44" s="14">
        <v>0</v>
      </c>
      <c r="M44" s="14">
        <v>0</v>
      </c>
      <c r="N44" s="37">
        <v>0</v>
      </c>
      <c r="O44" s="14">
        <v>0</v>
      </c>
      <c r="P44" s="14">
        <v>0</v>
      </c>
      <c r="Q44" s="37">
        <v>0</v>
      </c>
    </row>
    <row r="45" spans="1:17" ht="30">
      <c r="A45" s="38" t="s">
        <v>42</v>
      </c>
      <c r="B45" s="36" t="s">
        <v>22</v>
      </c>
      <c r="C45" s="36">
        <f>SUM(C46:C49)</f>
        <v>0</v>
      </c>
      <c r="D45" s="36">
        <f>SUM(D46:D49)</f>
        <v>814</v>
      </c>
      <c r="E45" s="37">
        <v>0</v>
      </c>
      <c r="F45" s="36">
        <v>0</v>
      </c>
      <c r="G45" s="36">
        <v>0</v>
      </c>
      <c r="H45" s="37">
        <v>0</v>
      </c>
      <c r="I45" s="36">
        <v>0</v>
      </c>
      <c r="J45" s="36">
        <v>0</v>
      </c>
      <c r="K45" s="37">
        <v>0</v>
      </c>
      <c r="L45" s="36">
        <v>0</v>
      </c>
      <c r="M45" s="36">
        <v>0</v>
      </c>
      <c r="N45" s="37">
        <v>0</v>
      </c>
      <c r="O45" s="36">
        <v>0</v>
      </c>
      <c r="P45" s="36">
        <v>0</v>
      </c>
      <c r="Q45" s="37">
        <v>0</v>
      </c>
    </row>
    <row r="46" spans="1:17" ht="36">
      <c r="A46" s="15" t="s">
        <v>41</v>
      </c>
      <c r="B46" s="14" t="s">
        <v>23</v>
      </c>
      <c r="C46" s="14">
        <v>0</v>
      </c>
      <c r="D46" s="13">
        <v>46</v>
      </c>
      <c r="E46" s="37">
        <v>0</v>
      </c>
      <c r="F46" s="14">
        <v>0</v>
      </c>
      <c r="G46" s="14">
        <v>0</v>
      </c>
      <c r="H46" s="37">
        <v>0</v>
      </c>
      <c r="I46" s="14">
        <v>0</v>
      </c>
      <c r="J46" s="14">
        <v>0</v>
      </c>
      <c r="K46" s="37">
        <v>0</v>
      </c>
      <c r="L46" s="14">
        <v>0</v>
      </c>
      <c r="M46" s="14">
        <v>0</v>
      </c>
      <c r="N46" s="37">
        <v>0</v>
      </c>
      <c r="O46" s="14">
        <v>0</v>
      </c>
      <c r="P46" s="14">
        <v>0</v>
      </c>
      <c r="Q46" s="37">
        <v>0</v>
      </c>
    </row>
    <row r="47" spans="1:17" ht="72">
      <c r="A47" s="15" t="s">
        <v>43</v>
      </c>
      <c r="B47" s="14" t="s">
        <v>24</v>
      </c>
      <c r="C47" s="14">
        <v>0</v>
      </c>
      <c r="D47" s="14">
        <v>0</v>
      </c>
      <c r="E47" s="37">
        <v>0</v>
      </c>
      <c r="F47" s="14">
        <v>0</v>
      </c>
      <c r="G47" s="14">
        <v>0</v>
      </c>
      <c r="H47" s="37">
        <v>0</v>
      </c>
      <c r="I47" s="14">
        <v>0</v>
      </c>
      <c r="J47" s="14">
        <v>0</v>
      </c>
      <c r="K47" s="37">
        <v>0</v>
      </c>
      <c r="L47" s="14">
        <v>0</v>
      </c>
      <c r="M47" s="14">
        <v>0</v>
      </c>
      <c r="N47" s="37">
        <v>0</v>
      </c>
      <c r="O47" s="14">
        <v>0</v>
      </c>
      <c r="P47" s="14">
        <v>0</v>
      </c>
      <c r="Q47" s="37">
        <v>0</v>
      </c>
    </row>
    <row r="48" spans="1:17" ht="60">
      <c r="A48" s="15" t="s">
        <v>44</v>
      </c>
      <c r="B48" s="14" t="s">
        <v>25</v>
      </c>
      <c r="C48" s="14">
        <v>0</v>
      </c>
      <c r="D48" s="13">
        <v>768</v>
      </c>
      <c r="E48" s="37">
        <v>0</v>
      </c>
      <c r="F48" s="14">
        <v>0</v>
      </c>
      <c r="G48" s="14">
        <v>0</v>
      </c>
      <c r="H48" s="37">
        <v>0</v>
      </c>
      <c r="I48" s="14">
        <v>0</v>
      </c>
      <c r="J48" s="14">
        <v>0</v>
      </c>
      <c r="K48" s="37">
        <v>0</v>
      </c>
      <c r="L48" s="14">
        <v>0</v>
      </c>
      <c r="M48" s="14">
        <v>0</v>
      </c>
      <c r="N48" s="37">
        <v>0</v>
      </c>
      <c r="O48" s="14">
        <v>0</v>
      </c>
      <c r="P48" s="14">
        <v>0</v>
      </c>
      <c r="Q48" s="37">
        <v>0</v>
      </c>
    </row>
    <row r="49" spans="1:17" ht="15">
      <c r="A49" s="15" t="s">
        <v>45</v>
      </c>
      <c r="B49" s="14" t="s">
        <v>16</v>
      </c>
      <c r="C49" s="14">
        <v>0</v>
      </c>
      <c r="D49" s="13"/>
      <c r="E49" s="37">
        <v>0</v>
      </c>
      <c r="F49" s="14">
        <v>0</v>
      </c>
      <c r="G49" s="14">
        <v>0</v>
      </c>
      <c r="H49" s="37">
        <v>0</v>
      </c>
      <c r="I49" s="14">
        <v>0</v>
      </c>
      <c r="J49" s="14">
        <v>0</v>
      </c>
      <c r="K49" s="37">
        <v>0</v>
      </c>
      <c r="L49" s="14">
        <v>0</v>
      </c>
      <c r="M49" s="14">
        <v>0</v>
      </c>
      <c r="N49" s="37">
        <v>0</v>
      </c>
      <c r="O49" s="14">
        <v>0</v>
      </c>
      <c r="P49" s="14">
        <v>0</v>
      </c>
      <c r="Q49" s="37">
        <v>0</v>
      </c>
    </row>
    <row r="50" spans="1:17" ht="24">
      <c r="A50" s="39" t="s">
        <v>54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ht="60">
      <c r="A51" s="35">
        <v>1</v>
      </c>
      <c r="B51" s="36" t="s">
        <v>10</v>
      </c>
      <c r="C51" s="36">
        <v>0</v>
      </c>
      <c r="D51" s="36">
        <v>7964</v>
      </c>
      <c r="E51" s="37">
        <v>0</v>
      </c>
      <c r="F51" s="36">
        <v>0</v>
      </c>
      <c r="G51" s="36">
        <v>0</v>
      </c>
      <c r="H51" s="37">
        <v>0</v>
      </c>
      <c r="I51" s="36">
        <v>0</v>
      </c>
      <c r="J51" s="36">
        <v>0</v>
      </c>
      <c r="K51" s="37">
        <v>0</v>
      </c>
      <c r="L51" s="36">
        <v>0</v>
      </c>
      <c r="M51" s="36">
        <v>0</v>
      </c>
      <c r="N51" s="37">
        <v>0</v>
      </c>
      <c r="O51" s="36">
        <v>0</v>
      </c>
      <c r="P51" s="36">
        <v>0</v>
      </c>
      <c r="Q51" s="37">
        <v>0</v>
      </c>
    </row>
    <row r="52" spans="1:17" ht="48">
      <c r="A52" s="11" t="s">
        <v>26</v>
      </c>
      <c r="B52" s="12" t="s">
        <v>11</v>
      </c>
      <c r="C52" s="12">
        <v>0</v>
      </c>
      <c r="D52" s="12">
        <v>0</v>
      </c>
      <c r="E52" s="37">
        <v>0</v>
      </c>
      <c r="F52" s="12">
        <v>0</v>
      </c>
      <c r="G52" s="12">
        <v>0</v>
      </c>
      <c r="H52" s="37">
        <v>0</v>
      </c>
      <c r="I52" s="12">
        <v>0</v>
      </c>
      <c r="J52" s="12">
        <v>0</v>
      </c>
      <c r="K52" s="37">
        <v>0</v>
      </c>
      <c r="L52" s="12">
        <v>0</v>
      </c>
      <c r="M52" s="12">
        <v>0</v>
      </c>
      <c r="N52" s="37">
        <v>0</v>
      </c>
      <c r="O52" s="12">
        <v>0</v>
      </c>
      <c r="P52" s="12">
        <v>0</v>
      </c>
      <c r="Q52" s="37">
        <v>0</v>
      </c>
    </row>
    <row r="53" spans="1:17" ht="36">
      <c r="A53" s="11" t="s">
        <v>27</v>
      </c>
      <c r="B53" s="12" t="s">
        <v>12</v>
      </c>
      <c r="C53" s="12">
        <v>0</v>
      </c>
      <c r="D53" s="12">
        <v>463</v>
      </c>
      <c r="E53" s="37">
        <v>0</v>
      </c>
      <c r="F53" s="12">
        <v>0</v>
      </c>
      <c r="G53" s="12">
        <v>0</v>
      </c>
      <c r="H53" s="37">
        <v>0</v>
      </c>
      <c r="I53" s="12">
        <v>0</v>
      </c>
      <c r="J53" s="12">
        <v>0</v>
      </c>
      <c r="K53" s="37">
        <v>0</v>
      </c>
      <c r="L53" s="12">
        <v>0</v>
      </c>
      <c r="M53" s="12">
        <v>0</v>
      </c>
      <c r="N53" s="37">
        <v>0</v>
      </c>
      <c r="O53" s="12">
        <v>0</v>
      </c>
      <c r="P53" s="12">
        <v>0</v>
      </c>
      <c r="Q53" s="37">
        <v>0</v>
      </c>
    </row>
    <row r="54" spans="1:17" ht="48">
      <c r="A54" s="11" t="s">
        <v>28</v>
      </c>
      <c r="B54" s="12" t="s">
        <v>13</v>
      </c>
      <c r="C54" s="12">
        <v>0</v>
      </c>
      <c r="D54" s="12">
        <v>2</v>
      </c>
      <c r="E54" s="37">
        <v>0</v>
      </c>
      <c r="F54" s="12">
        <v>0</v>
      </c>
      <c r="G54" s="12">
        <v>0</v>
      </c>
      <c r="H54" s="37">
        <v>0</v>
      </c>
      <c r="I54" s="12">
        <v>0</v>
      </c>
      <c r="J54" s="12">
        <v>0</v>
      </c>
      <c r="K54" s="37">
        <v>0</v>
      </c>
      <c r="L54" s="12">
        <v>0</v>
      </c>
      <c r="M54" s="12">
        <v>0</v>
      </c>
      <c r="N54" s="37">
        <v>0</v>
      </c>
      <c r="O54" s="12">
        <v>0</v>
      </c>
      <c r="P54" s="12">
        <v>0</v>
      </c>
      <c r="Q54" s="37">
        <v>0</v>
      </c>
    </row>
    <row r="55" spans="1:17" ht="24">
      <c r="A55" s="11" t="s">
        <v>29</v>
      </c>
      <c r="B55" s="12" t="s">
        <v>14</v>
      </c>
      <c r="C55" s="12">
        <v>0</v>
      </c>
      <c r="D55" s="12">
        <v>0</v>
      </c>
      <c r="E55" s="37">
        <v>0</v>
      </c>
      <c r="F55" s="12">
        <v>0</v>
      </c>
      <c r="G55" s="12">
        <v>0</v>
      </c>
      <c r="H55" s="37">
        <v>0</v>
      </c>
      <c r="I55" s="12">
        <v>0</v>
      </c>
      <c r="J55" s="12">
        <v>0</v>
      </c>
      <c r="K55" s="37">
        <v>0</v>
      </c>
      <c r="L55" s="12">
        <v>0</v>
      </c>
      <c r="M55" s="12">
        <v>0</v>
      </c>
      <c r="N55" s="37">
        <v>0</v>
      </c>
      <c r="O55" s="12">
        <v>0</v>
      </c>
      <c r="P55" s="12">
        <v>0</v>
      </c>
      <c r="Q55" s="37">
        <v>0</v>
      </c>
    </row>
    <row r="56" spans="1:17" ht="48">
      <c r="A56" s="11" t="s">
        <v>33</v>
      </c>
      <c r="B56" s="12" t="s">
        <v>15</v>
      </c>
      <c r="C56" s="12">
        <v>0</v>
      </c>
      <c r="D56" s="12">
        <v>7</v>
      </c>
      <c r="E56" s="37">
        <v>0</v>
      </c>
      <c r="F56" s="12">
        <v>0</v>
      </c>
      <c r="G56" s="12">
        <v>0</v>
      </c>
      <c r="H56" s="37">
        <v>0</v>
      </c>
      <c r="I56" s="12">
        <v>0</v>
      </c>
      <c r="J56" s="12">
        <v>0</v>
      </c>
      <c r="K56" s="37">
        <v>0</v>
      </c>
      <c r="L56" s="12">
        <v>0</v>
      </c>
      <c r="M56" s="12">
        <v>0</v>
      </c>
      <c r="N56" s="37">
        <v>0</v>
      </c>
      <c r="O56" s="12">
        <v>0</v>
      </c>
      <c r="P56" s="12">
        <v>0</v>
      </c>
      <c r="Q56" s="37">
        <v>0</v>
      </c>
    </row>
    <row r="57" spans="1:17" ht="15">
      <c r="A57" s="11" t="s">
        <v>34</v>
      </c>
      <c r="B57" s="12" t="s">
        <v>16</v>
      </c>
      <c r="C57" s="12">
        <v>0</v>
      </c>
      <c r="D57" s="12">
        <v>7492</v>
      </c>
      <c r="E57" s="37">
        <v>0</v>
      </c>
      <c r="F57" s="12">
        <v>0</v>
      </c>
      <c r="G57" s="12">
        <v>0</v>
      </c>
      <c r="H57" s="37">
        <v>0</v>
      </c>
      <c r="I57" s="12">
        <v>0</v>
      </c>
      <c r="J57" s="12">
        <v>0</v>
      </c>
      <c r="K57" s="37">
        <v>0</v>
      </c>
      <c r="L57" s="12">
        <v>0</v>
      </c>
      <c r="M57" s="12">
        <v>0</v>
      </c>
      <c r="N57" s="37">
        <v>0</v>
      </c>
      <c r="O57" s="12">
        <v>0</v>
      </c>
      <c r="P57" s="12">
        <v>0</v>
      </c>
      <c r="Q57" s="37">
        <v>0</v>
      </c>
    </row>
    <row r="58" spans="1:17" ht="15">
      <c r="A58" s="38" t="s">
        <v>35</v>
      </c>
      <c r="B58" s="36" t="s">
        <v>17</v>
      </c>
      <c r="C58" s="36">
        <v>0</v>
      </c>
      <c r="D58" s="36">
        <v>350</v>
      </c>
      <c r="E58" s="37">
        <v>0</v>
      </c>
      <c r="F58" s="36">
        <v>0</v>
      </c>
      <c r="G58" s="36">
        <v>0</v>
      </c>
      <c r="H58" s="37">
        <v>0</v>
      </c>
      <c r="I58" s="36">
        <v>0</v>
      </c>
      <c r="J58" s="36">
        <f>SUM(J59:J66)</f>
        <v>2</v>
      </c>
      <c r="K58" s="37">
        <v>0</v>
      </c>
      <c r="L58" s="36">
        <v>0</v>
      </c>
      <c r="M58" s="36">
        <f>SUM(M59:M66)</f>
        <v>0</v>
      </c>
      <c r="N58" s="37">
        <v>0</v>
      </c>
      <c r="O58" s="36">
        <v>0</v>
      </c>
      <c r="P58" s="36">
        <v>0</v>
      </c>
      <c r="Q58" s="37">
        <v>0</v>
      </c>
    </row>
    <row r="59" spans="1:17" ht="60">
      <c r="A59" s="11" t="s">
        <v>30</v>
      </c>
      <c r="B59" s="12" t="s">
        <v>18</v>
      </c>
      <c r="C59" s="12">
        <v>0</v>
      </c>
      <c r="D59" s="12">
        <v>0</v>
      </c>
      <c r="E59" s="37">
        <v>0</v>
      </c>
      <c r="F59" s="12">
        <v>0</v>
      </c>
      <c r="G59" s="12">
        <v>0</v>
      </c>
      <c r="H59" s="37">
        <v>0</v>
      </c>
      <c r="I59" s="12">
        <v>0</v>
      </c>
      <c r="J59" s="12">
        <v>0</v>
      </c>
      <c r="K59" s="37">
        <v>0</v>
      </c>
      <c r="L59" s="12">
        <v>0</v>
      </c>
      <c r="M59" s="12">
        <v>0</v>
      </c>
      <c r="N59" s="37">
        <v>0</v>
      </c>
      <c r="O59" s="12">
        <v>0</v>
      </c>
      <c r="P59" s="12">
        <v>0</v>
      </c>
      <c r="Q59" s="37">
        <v>0</v>
      </c>
    </row>
    <row r="60" spans="1:17" ht="48">
      <c r="A60" s="11" t="s">
        <v>31</v>
      </c>
      <c r="B60" s="12" t="s">
        <v>19</v>
      </c>
      <c r="C60" s="12">
        <v>0</v>
      </c>
      <c r="D60" s="12">
        <v>0</v>
      </c>
      <c r="E60" s="37">
        <v>0</v>
      </c>
      <c r="F60" s="12">
        <v>0</v>
      </c>
      <c r="G60" s="12">
        <v>0</v>
      </c>
      <c r="H60" s="37">
        <v>0</v>
      </c>
      <c r="I60" s="12">
        <v>0</v>
      </c>
      <c r="J60" s="12">
        <v>0</v>
      </c>
      <c r="K60" s="37">
        <v>0</v>
      </c>
      <c r="L60" s="12">
        <v>0</v>
      </c>
      <c r="M60" s="12">
        <v>0</v>
      </c>
      <c r="N60" s="37">
        <v>0</v>
      </c>
      <c r="O60" s="12">
        <v>0</v>
      </c>
      <c r="P60" s="12">
        <v>0</v>
      </c>
      <c r="Q60" s="37">
        <v>0</v>
      </c>
    </row>
    <row r="61" spans="1:17" ht="36">
      <c r="A61" s="11" t="s">
        <v>32</v>
      </c>
      <c r="B61" s="12" t="s">
        <v>20</v>
      </c>
      <c r="C61" s="12">
        <v>0</v>
      </c>
      <c r="D61" s="12">
        <v>4</v>
      </c>
      <c r="E61" s="37">
        <v>0</v>
      </c>
      <c r="F61" s="12">
        <v>0</v>
      </c>
      <c r="G61" s="12">
        <v>0</v>
      </c>
      <c r="H61" s="37">
        <v>0</v>
      </c>
      <c r="I61" s="12">
        <v>0</v>
      </c>
      <c r="J61" s="12">
        <v>0</v>
      </c>
      <c r="K61" s="37">
        <v>0</v>
      </c>
      <c r="L61" s="12">
        <v>0</v>
      </c>
      <c r="M61" s="12">
        <v>0</v>
      </c>
      <c r="N61" s="37">
        <v>0</v>
      </c>
      <c r="O61" s="12">
        <v>0</v>
      </c>
      <c r="P61" s="12">
        <v>0</v>
      </c>
      <c r="Q61" s="37">
        <v>0</v>
      </c>
    </row>
    <row r="62" spans="1:17" ht="36">
      <c r="A62" s="11" t="s">
        <v>36</v>
      </c>
      <c r="B62" s="12" t="s">
        <v>12</v>
      </c>
      <c r="C62" s="12">
        <v>0</v>
      </c>
      <c r="D62" s="12">
        <v>0</v>
      </c>
      <c r="E62" s="37">
        <v>0</v>
      </c>
      <c r="F62" s="12">
        <v>0</v>
      </c>
      <c r="G62" s="12">
        <v>0</v>
      </c>
      <c r="H62" s="37">
        <v>0</v>
      </c>
      <c r="I62" s="12">
        <v>0</v>
      </c>
      <c r="J62" s="12">
        <v>0</v>
      </c>
      <c r="K62" s="37">
        <v>0</v>
      </c>
      <c r="L62" s="12">
        <v>0</v>
      </c>
      <c r="M62" s="12">
        <v>0</v>
      </c>
      <c r="N62" s="37">
        <v>0</v>
      </c>
      <c r="O62" s="12">
        <v>0</v>
      </c>
      <c r="P62" s="12">
        <v>0</v>
      </c>
      <c r="Q62" s="37">
        <v>0</v>
      </c>
    </row>
    <row r="63" spans="1:17" ht="48">
      <c r="A63" s="11" t="s">
        <v>37</v>
      </c>
      <c r="B63" s="12" t="s">
        <v>13</v>
      </c>
      <c r="C63" s="12">
        <v>0</v>
      </c>
      <c r="D63" s="12">
        <v>18</v>
      </c>
      <c r="E63" s="37">
        <v>0</v>
      </c>
      <c r="F63" s="12">
        <v>0</v>
      </c>
      <c r="G63" s="12">
        <v>0</v>
      </c>
      <c r="H63" s="37">
        <v>0</v>
      </c>
      <c r="I63" s="12">
        <v>0</v>
      </c>
      <c r="J63" s="12">
        <v>0</v>
      </c>
      <c r="K63" s="37">
        <v>0</v>
      </c>
      <c r="L63" s="12">
        <v>0</v>
      </c>
      <c r="M63" s="12">
        <v>0</v>
      </c>
      <c r="N63" s="37">
        <v>0</v>
      </c>
      <c r="O63" s="12">
        <v>0</v>
      </c>
      <c r="P63" s="12">
        <v>0</v>
      </c>
      <c r="Q63" s="37">
        <v>0</v>
      </c>
    </row>
    <row r="64" spans="1:17" ht="24">
      <c r="A64" s="11" t="s">
        <v>38</v>
      </c>
      <c r="B64" s="12" t="s">
        <v>14</v>
      </c>
      <c r="C64" s="12">
        <v>0</v>
      </c>
      <c r="D64" s="12">
        <v>0</v>
      </c>
      <c r="E64" s="37">
        <v>0</v>
      </c>
      <c r="F64" s="12">
        <v>0</v>
      </c>
      <c r="G64" s="12">
        <v>0</v>
      </c>
      <c r="H64" s="37">
        <v>0</v>
      </c>
      <c r="I64" s="12">
        <v>0</v>
      </c>
      <c r="J64" s="12">
        <v>2</v>
      </c>
      <c r="K64" s="37">
        <v>0</v>
      </c>
      <c r="L64" s="12">
        <v>0</v>
      </c>
      <c r="M64" s="12">
        <v>0</v>
      </c>
      <c r="N64" s="37">
        <v>0</v>
      </c>
      <c r="O64" s="12">
        <v>0</v>
      </c>
      <c r="P64" s="12">
        <v>0</v>
      </c>
      <c r="Q64" s="37">
        <v>0</v>
      </c>
    </row>
    <row r="65" spans="1:17" ht="60">
      <c r="A65" s="11" t="s">
        <v>39</v>
      </c>
      <c r="B65" s="12" t="s">
        <v>21</v>
      </c>
      <c r="C65" s="12">
        <v>0</v>
      </c>
      <c r="D65" s="12">
        <v>7</v>
      </c>
      <c r="E65" s="37">
        <v>0</v>
      </c>
      <c r="F65" s="12">
        <v>0</v>
      </c>
      <c r="G65" s="12">
        <v>0</v>
      </c>
      <c r="H65" s="37">
        <v>0</v>
      </c>
      <c r="I65" s="12">
        <v>0</v>
      </c>
      <c r="J65" s="12">
        <v>0</v>
      </c>
      <c r="K65" s="37">
        <v>0</v>
      </c>
      <c r="L65" s="12">
        <v>0</v>
      </c>
      <c r="M65" s="12">
        <v>0</v>
      </c>
      <c r="N65" s="37">
        <v>0</v>
      </c>
      <c r="O65" s="12">
        <v>0</v>
      </c>
      <c r="P65" s="12">
        <v>0</v>
      </c>
      <c r="Q65" s="37">
        <v>0</v>
      </c>
    </row>
    <row r="66" spans="1:17" ht="15">
      <c r="A66" s="11" t="s">
        <v>40</v>
      </c>
      <c r="B66" s="12" t="s">
        <v>16</v>
      </c>
      <c r="C66" s="12">
        <v>0</v>
      </c>
      <c r="D66" s="12">
        <v>0</v>
      </c>
      <c r="E66" s="37">
        <v>0</v>
      </c>
      <c r="F66" s="12">
        <v>0</v>
      </c>
      <c r="G66" s="12">
        <v>0</v>
      </c>
      <c r="H66" s="37">
        <v>0</v>
      </c>
      <c r="I66" s="12">
        <v>0</v>
      </c>
      <c r="J66" s="12">
        <v>0</v>
      </c>
      <c r="K66" s="37">
        <v>0</v>
      </c>
      <c r="L66" s="12">
        <v>0</v>
      </c>
      <c r="M66" s="12">
        <v>0</v>
      </c>
      <c r="N66" s="37">
        <v>0</v>
      </c>
      <c r="O66" s="12">
        <v>0</v>
      </c>
      <c r="P66" s="12">
        <v>0</v>
      </c>
      <c r="Q66" s="37">
        <v>0</v>
      </c>
    </row>
    <row r="67" spans="1:17" ht="30">
      <c r="A67" s="38" t="s">
        <v>42</v>
      </c>
      <c r="B67" s="36" t="s">
        <v>22</v>
      </c>
      <c r="C67" s="36">
        <v>0</v>
      </c>
      <c r="D67" s="36">
        <v>2369</v>
      </c>
      <c r="E67" s="37">
        <v>0</v>
      </c>
      <c r="F67" s="36">
        <v>0</v>
      </c>
      <c r="G67" s="36">
        <v>0</v>
      </c>
      <c r="H67" s="37">
        <v>0</v>
      </c>
      <c r="I67" s="36">
        <v>0</v>
      </c>
      <c r="J67" s="36">
        <v>0</v>
      </c>
      <c r="K67" s="37">
        <v>0</v>
      </c>
      <c r="L67" s="36">
        <v>0</v>
      </c>
      <c r="M67" s="36">
        <v>0</v>
      </c>
      <c r="N67" s="37">
        <v>0</v>
      </c>
      <c r="O67" s="36">
        <v>0</v>
      </c>
      <c r="P67" s="36">
        <v>0</v>
      </c>
      <c r="Q67" s="37">
        <v>0</v>
      </c>
    </row>
    <row r="68" spans="1:17" ht="48">
      <c r="A68" s="11" t="s">
        <v>41</v>
      </c>
      <c r="B68" s="12" t="s">
        <v>23</v>
      </c>
      <c r="C68" s="12">
        <v>0</v>
      </c>
      <c r="D68" s="12">
        <v>462</v>
      </c>
      <c r="E68" s="37">
        <v>0</v>
      </c>
      <c r="F68" s="12">
        <v>0</v>
      </c>
      <c r="G68" s="12">
        <v>0</v>
      </c>
      <c r="H68" s="37">
        <v>0</v>
      </c>
      <c r="I68" s="12">
        <v>0</v>
      </c>
      <c r="J68" s="12">
        <v>0</v>
      </c>
      <c r="K68" s="37">
        <v>0</v>
      </c>
      <c r="L68" s="12">
        <v>0</v>
      </c>
      <c r="M68" s="12">
        <v>0</v>
      </c>
      <c r="N68" s="37">
        <v>0</v>
      </c>
      <c r="O68" s="12">
        <v>0</v>
      </c>
      <c r="P68" s="12">
        <v>0</v>
      </c>
      <c r="Q68" s="37">
        <v>0</v>
      </c>
    </row>
    <row r="69" spans="1:17" ht="72">
      <c r="A69" s="11" t="s">
        <v>43</v>
      </c>
      <c r="B69" s="12" t="s">
        <v>24</v>
      </c>
      <c r="C69" s="12">
        <v>0</v>
      </c>
      <c r="D69" s="12">
        <v>0</v>
      </c>
      <c r="E69" s="37">
        <v>0</v>
      </c>
      <c r="F69" s="12">
        <v>0</v>
      </c>
      <c r="G69" s="12">
        <v>0</v>
      </c>
      <c r="H69" s="37">
        <v>0</v>
      </c>
      <c r="I69" s="12">
        <v>0</v>
      </c>
      <c r="J69" s="12">
        <v>0</v>
      </c>
      <c r="K69" s="37">
        <v>0</v>
      </c>
      <c r="L69" s="12">
        <v>0</v>
      </c>
      <c r="M69" s="12">
        <v>0</v>
      </c>
      <c r="N69" s="37">
        <v>0</v>
      </c>
      <c r="O69" s="12">
        <v>0</v>
      </c>
      <c r="P69" s="12">
        <v>0</v>
      </c>
      <c r="Q69" s="37">
        <v>0</v>
      </c>
    </row>
    <row r="70" spans="1:17" ht="60">
      <c r="A70" s="11" t="s">
        <v>44</v>
      </c>
      <c r="B70" s="12" t="s">
        <v>25</v>
      </c>
      <c r="C70" s="12">
        <v>0</v>
      </c>
      <c r="D70" s="12">
        <v>0</v>
      </c>
      <c r="E70" s="37">
        <v>0</v>
      </c>
      <c r="F70" s="12">
        <v>0</v>
      </c>
      <c r="G70" s="12">
        <v>0</v>
      </c>
      <c r="H70" s="37">
        <v>0</v>
      </c>
      <c r="I70" s="12">
        <v>0</v>
      </c>
      <c r="J70" s="12">
        <v>0</v>
      </c>
      <c r="K70" s="37">
        <v>0</v>
      </c>
      <c r="L70" s="12">
        <v>0</v>
      </c>
      <c r="M70" s="12">
        <v>0</v>
      </c>
      <c r="N70" s="37">
        <v>0</v>
      </c>
      <c r="O70" s="12">
        <v>0</v>
      </c>
      <c r="P70" s="12">
        <v>0</v>
      </c>
      <c r="Q70" s="37">
        <v>0</v>
      </c>
    </row>
    <row r="71" spans="1:17" ht="15">
      <c r="A71" s="11" t="s">
        <v>45</v>
      </c>
      <c r="B71" s="12" t="s">
        <v>16</v>
      </c>
      <c r="C71" s="12">
        <v>0</v>
      </c>
      <c r="D71" s="12">
        <v>1908</v>
      </c>
      <c r="E71" s="37">
        <v>0</v>
      </c>
      <c r="F71" s="12">
        <v>0</v>
      </c>
      <c r="G71" s="12">
        <v>0</v>
      </c>
      <c r="H71" s="37">
        <v>0</v>
      </c>
      <c r="I71" s="12">
        <v>0</v>
      </c>
      <c r="J71" s="12">
        <v>0</v>
      </c>
      <c r="K71" s="37">
        <v>0</v>
      </c>
      <c r="L71" s="12">
        <v>0</v>
      </c>
      <c r="M71" s="12">
        <v>0</v>
      </c>
      <c r="N71" s="37">
        <v>0</v>
      </c>
      <c r="O71" s="12">
        <v>0</v>
      </c>
      <c r="P71" s="12">
        <v>0</v>
      </c>
      <c r="Q71" s="37">
        <v>0</v>
      </c>
    </row>
    <row r="72" spans="1:17" ht="24">
      <c r="A72" s="33" t="s">
        <v>55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1:17" ht="60">
      <c r="A73" s="35">
        <v>1</v>
      </c>
      <c r="B73" s="36" t="s">
        <v>10</v>
      </c>
      <c r="C73" s="35">
        <v>725</v>
      </c>
      <c r="D73" s="35">
        <f>SUM(D74:D79)</f>
        <v>1923</v>
      </c>
      <c r="E73" s="37">
        <f t="shared" ref="E73:E134" si="98">(D73-C73)/C73</f>
        <v>1.6524137931034484</v>
      </c>
      <c r="F73" s="35">
        <v>0</v>
      </c>
      <c r="G73" s="35">
        <v>2381</v>
      </c>
      <c r="H73" s="37">
        <v>0</v>
      </c>
      <c r="I73" s="35">
        <v>0</v>
      </c>
      <c r="J73" s="35">
        <v>0</v>
      </c>
      <c r="K73" s="37">
        <v>0</v>
      </c>
      <c r="L73" s="35">
        <v>0</v>
      </c>
      <c r="M73" s="35">
        <v>0</v>
      </c>
      <c r="N73" s="37">
        <v>0</v>
      </c>
      <c r="O73" s="35">
        <v>0</v>
      </c>
      <c r="P73" s="35">
        <v>0</v>
      </c>
      <c r="Q73" s="37">
        <v>0</v>
      </c>
    </row>
    <row r="74" spans="1:17" ht="48">
      <c r="A74" s="18" t="s">
        <v>26</v>
      </c>
      <c r="B74" s="17" t="s">
        <v>11</v>
      </c>
      <c r="C74" s="16">
        <v>0</v>
      </c>
      <c r="D74" s="16">
        <v>1042</v>
      </c>
      <c r="E74" s="37">
        <v>0</v>
      </c>
      <c r="F74" s="16">
        <v>0</v>
      </c>
      <c r="G74" s="16">
        <v>1644</v>
      </c>
      <c r="H74" s="37">
        <v>0</v>
      </c>
      <c r="I74" s="16">
        <v>0</v>
      </c>
      <c r="J74" s="16">
        <v>0</v>
      </c>
      <c r="K74" s="37">
        <v>0</v>
      </c>
      <c r="L74" s="16">
        <v>0</v>
      </c>
      <c r="M74" s="16">
        <v>0</v>
      </c>
      <c r="N74" s="37">
        <v>0</v>
      </c>
      <c r="O74" s="16">
        <v>0</v>
      </c>
      <c r="P74" s="16">
        <v>0</v>
      </c>
      <c r="Q74" s="37">
        <v>0</v>
      </c>
    </row>
    <row r="75" spans="1:17" ht="36">
      <c r="A75" s="18" t="s">
        <v>27</v>
      </c>
      <c r="B75" s="17" t="s">
        <v>12</v>
      </c>
      <c r="C75" s="16">
        <v>0</v>
      </c>
      <c r="D75" s="16">
        <v>54</v>
      </c>
      <c r="E75" s="37">
        <v>0</v>
      </c>
      <c r="F75" s="16">
        <v>0</v>
      </c>
      <c r="G75" s="16">
        <v>0</v>
      </c>
      <c r="H75" s="37">
        <v>0</v>
      </c>
      <c r="I75" s="16">
        <v>0</v>
      </c>
      <c r="J75" s="16">
        <v>0</v>
      </c>
      <c r="K75" s="37">
        <v>0</v>
      </c>
      <c r="L75" s="16">
        <v>0</v>
      </c>
      <c r="M75" s="16">
        <v>0</v>
      </c>
      <c r="N75" s="37">
        <v>0</v>
      </c>
      <c r="O75" s="16">
        <v>0</v>
      </c>
      <c r="P75" s="16">
        <v>0</v>
      </c>
      <c r="Q75" s="37">
        <v>0</v>
      </c>
    </row>
    <row r="76" spans="1:17" ht="48">
      <c r="A76" s="18" t="s">
        <v>28</v>
      </c>
      <c r="B76" s="17" t="s">
        <v>13</v>
      </c>
      <c r="C76" s="16">
        <v>0</v>
      </c>
      <c r="D76" s="16">
        <v>333</v>
      </c>
      <c r="E76" s="37">
        <v>0</v>
      </c>
      <c r="F76" s="16">
        <v>0</v>
      </c>
      <c r="G76" s="16">
        <v>0</v>
      </c>
      <c r="H76" s="37">
        <v>0</v>
      </c>
      <c r="I76" s="16">
        <v>0</v>
      </c>
      <c r="J76" s="16">
        <v>0</v>
      </c>
      <c r="K76" s="37">
        <v>0</v>
      </c>
      <c r="L76" s="16">
        <v>0</v>
      </c>
      <c r="M76" s="16">
        <v>0</v>
      </c>
      <c r="N76" s="37">
        <v>0</v>
      </c>
      <c r="O76" s="16">
        <v>0</v>
      </c>
      <c r="P76" s="16">
        <v>0</v>
      </c>
      <c r="Q76" s="37">
        <v>0</v>
      </c>
    </row>
    <row r="77" spans="1:17" ht="24">
      <c r="A77" s="18" t="s">
        <v>29</v>
      </c>
      <c r="B77" s="17" t="s">
        <v>14</v>
      </c>
      <c r="C77" s="16">
        <v>0</v>
      </c>
      <c r="D77" s="16">
        <v>3</v>
      </c>
      <c r="E77" s="37">
        <v>0</v>
      </c>
      <c r="F77" s="16">
        <v>0</v>
      </c>
      <c r="G77" s="16">
        <v>45</v>
      </c>
      <c r="H77" s="37">
        <v>0</v>
      </c>
      <c r="I77" s="16">
        <v>0</v>
      </c>
      <c r="J77" s="16">
        <v>0</v>
      </c>
      <c r="K77" s="37">
        <v>0</v>
      </c>
      <c r="L77" s="16">
        <v>0</v>
      </c>
      <c r="M77" s="16">
        <v>0</v>
      </c>
      <c r="N77" s="37">
        <v>0</v>
      </c>
      <c r="O77" s="16">
        <v>0</v>
      </c>
      <c r="P77" s="16">
        <v>0</v>
      </c>
      <c r="Q77" s="37">
        <v>0</v>
      </c>
    </row>
    <row r="78" spans="1:17" ht="48">
      <c r="A78" s="18" t="s">
        <v>33</v>
      </c>
      <c r="B78" s="17" t="s">
        <v>15</v>
      </c>
      <c r="C78" s="16">
        <v>0</v>
      </c>
      <c r="D78" s="16">
        <v>182</v>
      </c>
      <c r="E78" s="37">
        <v>0</v>
      </c>
      <c r="F78" s="16">
        <v>0</v>
      </c>
      <c r="G78" s="16">
        <v>1598</v>
      </c>
      <c r="H78" s="37">
        <v>0</v>
      </c>
      <c r="I78" s="16">
        <v>0</v>
      </c>
      <c r="J78" s="16">
        <v>0</v>
      </c>
      <c r="K78" s="37">
        <v>0</v>
      </c>
      <c r="L78" s="16">
        <v>0</v>
      </c>
      <c r="M78" s="16">
        <v>0</v>
      </c>
      <c r="N78" s="37">
        <v>0</v>
      </c>
      <c r="O78" s="16">
        <v>0</v>
      </c>
      <c r="P78" s="16">
        <v>0</v>
      </c>
      <c r="Q78" s="37">
        <v>0</v>
      </c>
    </row>
    <row r="79" spans="1:17" ht="15">
      <c r="A79" s="18" t="s">
        <v>34</v>
      </c>
      <c r="B79" s="17" t="s">
        <v>16</v>
      </c>
      <c r="C79" s="16">
        <v>0</v>
      </c>
      <c r="D79" s="16">
        <v>309</v>
      </c>
      <c r="E79" s="37">
        <v>0</v>
      </c>
      <c r="F79" s="16">
        <v>0</v>
      </c>
      <c r="G79" s="16"/>
      <c r="H79" s="37">
        <v>0</v>
      </c>
      <c r="I79" s="16">
        <v>0</v>
      </c>
      <c r="J79" s="16">
        <v>0</v>
      </c>
      <c r="K79" s="37">
        <v>0</v>
      </c>
      <c r="L79" s="16">
        <v>0</v>
      </c>
      <c r="M79" s="16">
        <v>0</v>
      </c>
      <c r="N79" s="37">
        <v>0</v>
      </c>
      <c r="O79" s="16">
        <v>0</v>
      </c>
      <c r="P79" s="16">
        <v>0</v>
      </c>
      <c r="Q79" s="37">
        <v>0</v>
      </c>
    </row>
    <row r="80" spans="1:17" ht="15">
      <c r="A80" s="38" t="s">
        <v>35</v>
      </c>
      <c r="B80" s="36" t="s">
        <v>17</v>
      </c>
      <c r="C80" s="35">
        <f>SUM(C81:C88)</f>
        <v>245</v>
      </c>
      <c r="D80" s="35">
        <f>SUM(D81:D88)</f>
        <v>106</v>
      </c>
      <c r="E80" s="37">
        <v>0</v>
      </c>
      <c r="F80" s="35">
        <v>0</v>
      </c>
      <c r="G80" s="35">
        <v>0</v>
      </c>
      <c r="H80" s="37">
        <v>0</v>
      </c>
      <c r="I80" s="35">
        <v>0</v>
      </c>
      <c r="J80" s="35">
        <v>0</v>
      </c>
      <c r="K80" s="37">
        <v>0</v>
      </c>
      <c r="L80" s="35">
        <v>0</v>
      </c>
      <c r="M80" s="35">
        <v>0</v>
      </c>
      <c r="N80" s="37">
        <v>0</v>
      </c>
      <c r="O80" s="35">
        <v>0</v>
      </c>
      <c r="P80" s="35">
        <v>0</v>
      </c>
      <c r="Q80" s="37">
        <v>0</v>
      </c>
    </row>
    <row r="81" spans="1:17" ht="60">
      <c r="A81" s="18" t="s">
        <v>30</v>
      </c>
      <c r="B81" s="17" t="s">
        <v>18</v>
      </c>
      <c r="C81" s="16">
        <v>0</v>
      </c>
      <c r="D81" s="16">
        <v>0</v>
      </c>
      <c r="E81" s="37">
        <v>0</v>
      </c>
      <c r="F81" s="16">
        <v>0</v>
      </c>
      <c r="G81" s="16">
        <v>0</v>
      </c>
      <c r="H81" s="37">
        <v>0</v>
      </c>
      <c r="I81" s="16">
        <v>0</v>
      </c>
      <c r="J81" s="16">
        <v>0</v>
      </c>
      <c r="K81" s="37">
        <v>0</v>
      </c>
      <c r="L81" s="16">
        <v>0</v>
      </c>
      <c r="M81" s="16">
        <v>0</v>
      </c>
      <c r="N81" s="37">
        <v>0</v>
      </c>
      <c r="O81" s="16">
        <v>0</v>
      </c>
      <c r="P81" s="16">
        <v>0</v>
      </c>
      <c r="Q81" s="37">
        <v>0</v>
      </c>
    </row>
    <row r="82" spans="1:17" ht="48">
      <c r="A82" s="18" t="s">
        <v>31</v>
      </c>
      <c r="B82" s="17" t="s">
        <v>19</v>
      </c>
      <c r="C82" s="16">
        <v>245</v>
      </c>
      <c r="D82" s="16">
        <v>41</v>
      </c>
      <c r="E82" s="37">
        <f t="shared" si="98"/>
        <v>-0.83265306122448979</v>
      </c>
      <c r="F82" s="16">
        <v>0</v>
      </c>
      <c r="G82" s="16">
        <v>0</v>
      </c>
      <c r="H82" s="37">
        <v>0</v>
      </c>
      <c r="I82" s="16">
        <v>0</v>
      </c>
      <c r="J82" s="16">
        <v>0</v>
      </c>
      <c r="K82" s="37">
        <v>0</v>
      </c>
      <c r="L82" s="16">
        <v>0</v>
      </c>
      <c r="M82" s="16">
        <v>0</v>
      </c>
      <c r="N82" s="37">
        <v>0</v>
      </c>
      <c r="O82" s="16">
        <v>0</v>
      </c>
      <c r="P82" s="16">
        <v>0</v>
      </c>
      <c r="Q82" s="37">
        <v>0</v>
      </c>
    </row>
    <row r="83" spans="1:17" ht="36">
      <c r="A83" s="18" t="s">
        <v>32</v>
      </c>
      <c r="B83" s="17" t="s">
        <v>20</v>
      </c>
      <c r="C83" s="16">
        <v>0</v>
      </c>
      <c r="D83" s="16">
        <v>42</v>
      </c>
      <c r="E83" s="37">
        <v>0</v>
      </c>
      <c r="F83" s="16">
        <v>0</v>
      </c>
      <c r="G83" s="16">
        <v>0</v>
      </c>
      <c r="H83" s="37">
        <v>0</v>
      </c>
      <c r="I83" s="16">
        <v>0</v>
      </c>
      <c r="J83" s="16">
        <v>0</v>
      </c>
      <c r="K83" s="37">
        <v>0</v>
      </c>
      <c r="L83" s="16">
        <v>0</v>
      </c>
      <c r="M83" s="16">
        <v>0</v>
      </c>
      <c r="N83" s="37">
        <v>0</v>
      </c>
      <c r="O83" s="16">
        <v>0</v>
      </c>
      <c r="P83" s="16">
        <v>0</v>
      </c>
      <c r="Q83" s="37">
        <v>0</v>
      </c>
    </row>
    <row r="84" spans="1:17" ht="36">
      <c r="A84" s="18" t="s">
        <v>36</v>
      </c>
      <c r="B84" s="17" t="s">
        <v>12</v>
      </c>
      <c r="C84" s="16">
        <v>0</v>
      </c>
      <c r="D84" s="16">
        <v>0</v>
      </c>
      <c r="E84" s="37">
        <v>0</v>
      </c>
      <c r="F84" s="16">
        <v>0</v>
      </c>
      <c r="G84" s="16">
        <v>0</v>
      </c>
      <c r="H84" s="37">
        <v>0</v>
      </c>
      <c r="I84" s="16">
        <v>0</v>
      </c>
      <c r="J84" s="16">
        <v>0</v>
      </c>
      <c r="K84" s="37">
        <v>0</v>
      </c>
      <c r="L84" s="16">
        <v>0</v>
      </c>
      <c r="M84" s="16">
        <v>0</v>
      </c>
      <c r="N84" s="37">
        <v>0</v>
      </c>
      <c r="O84" s="16">
        <v>0</v>
      </c>
      <c r="P84" s="16">
        <v>0</v>
      </c>
      <c r="Q84" s="37">
        <v>0</v>
      </c>
    </row>
    <row r="85" spans="1:17" ht="48">
      <c r="A85" s="18" t="s">
        <v>37</v>
      </c>
      <c r="B85" s="17" t="s">
        <v>13</v>
      </c>
      <c r="C85" s="16">
        <v>0</v>
      </c>
      <c r="D85" s="16">
        <v>0</v>
      </c>
      <c r="E85" s="37">
        <v>0</v>
      </c>
      <c r="F85" s="16">
        <v>0</v>
      </c>
      <c r="G85" s="16">
        <v>0</v>
      </c>
      <c r="H85" s="37">
        <v>0</v>
      </c>
      <c r="I85" s="16">
        <v>0</v>
      </c>
      <c r="J85" s="16">
        <v>0</v>
      </c>
      <c r="K85" s="37">
        <v>0</v>
      </c>
      <c r="L85" s="16">
        <v>0</v>
      </c>
      <c r="M85" s="16">
        <v>0</v>
      </c>
      <c r="N85" s="37">
        <v>0</v>
      </c>
      <c r="O85" s="16">
        <v>0</v>
      </c>
      <c r="P85" s="16">
        <v>0</v>
      </c>
      <c r="Q85" s="37">
        <v>0</v>
      </c>
    </row>
    <row r="86" spans="1:17" ht="24">
      <c r="A86" s="18" t="s">
        <v>38</v>
      </c>
      <c r="B86" s="17" t="s">
        <v>14</v>
      </c>
      <c r="C86" s="16">
        <v>0</v>
      </c>
      <c r="D86" s="16">
        <v>0</v>
      </c>
      <c r="E86" s="37">
        <v>0</v>
      </c>
      <c r="F86" s="16">
        <v>0</v>
      </c>
      <c r="G86" s="16">
        <v>0</v>
      </c>
      <c r="H86" s="37">
        <v>0</v>
      </c>
      <c r="I86" s="16">
        <v>0</v>
      </c>
      <c r="J86" s="16">
        <v>0</v>
      </c>
      <c r="K86" s="37">
        <v>0</v>
      </c>
      <c r="L86" s="16">
        <v>0</v>
      </c>
      <c r="M86" s="16">
        <v>0</v>
      </c>
      <c r="N86" s="37">
        <v>0</v>
      </c>
      <c r="O86" s="16">
        <v>0</v>
      </c>
      <c r="P86" s="16">
        <v>0</v>
      </c>
      <c r="Q86" s="37">
        <v>0</v>
      </c>
    </row>
    <row r="87" spans="1:17" ht="60">
      <c r="A87" s="18" t="s">
        <v>39</v>
      </c>
      <c r="B87" s="17" t="s">
        <v>21</v>
      </c>
      <c r="C87" s="16">
        <v>0</v>
      </c>
      <c r="D87" s="16">
        <v>23</v>
      </c>
      <c r="E87" s="37">
        <v>0</v>
      </c>
      <c r="F87" s="16">
        <v>0</v>
      </c>
      <c r="G87" s="16">
        <v>0</v>
      </c>
      <c r="H87" s="37">
        <v>0</v>
      </c>
      <c r="I87" s="16">
        <v>0</v>
      </c>
      <c r="J87" s="16">
        <v>0</v>
      </c>
      <c r="K87" s="37">
        <v>0</v>
      </c>
      <c r="L87" s="16">
        <v>0</v>
      </c>
      <c r="M87" s="16">
        <v>0</v>
      </c>
      <c r="N87" s="37">
        <v>0</v>
      </c>
      <c r="O87" s="16">
        <v>0</v>
      </c>
      <c r="P87" s="16">
        <v>0</v>
      </c>
      <c r="Q87" s="37">
        <v>0</v>
      </c>
    </row>
    <row r="88" spans="1:17" ht="15">
      <c r="A88" s="18" t="s">
        <v>40</v>
      </c>
      <c r="B88" s="17" t="s">
        <v>16</v>
      </c>
      <c r="C88" s="16">
        <v>0</v>
      </c>
      <c r="D88" s="17">
        <v>0</v>
      </c>
      <c r="E88" s="37">
        <v>0</v>
      </c>
      <c r="F88" s="16">
        <v>0</v>
      </c>
      <c r="G88" s="16">
        <v>0</v>
      </c>
      <c r="H88" s="37">
        <v>0</v>
      </c>
      <c r="I88" s="16">
        <v>0</v>
      </c>
      <c r="J88" s="16">
        <v>0</v>
      </c>
      <c r="K88" s="37">
        <v>0</v>
      </c>
      <c r="L88" s="16">
        <v>0</v>
      </c>
      <c r="M88" s="16">
        <v>0</v>
      </c>
      <c r="N88" s="37">
        <v>0</v>
      </c>
      <c r="O88" s="16">
        <v>0</v>
      </c>
      <c r="P88" s="16">
        <v>0</v>
      </c>
      <c r="Q88" s="37">
        <v>0</v>
      </c>
    </row>
    <row r="89" spans="1:17" ht="30">
      <c r="A89" s="38" t="s">
        <v>42</v>
      </c>
      <c r="B89" s="36" t="s">
        <v>22</v>
      </c>
      <c r="C89" s="36">
        <v>0</v>
      </c>
      <c r="D89" s="35">
        <v>84</v>
      </c>
      <c r="E89" s="37">
        <v>0</v>
      </c>
      <c r="F89" s="36">
        <v>0</v>
      </c>
      <c r="G89" s="36">
        <v>0</v>
      </c>
      <c r="H89" s="37">
        <v>0</v>
      </c>
      <c r="I89" s="36">
        <v>0</v>
      </c>
      <c r="J89" s="36">
        <v>0</v>
      </c>
      <c r="K89" s="37">
        <v>0</v>
      </c>
      <c r="L89" s="36">
        <v>0</v>
      </c>
      <c r="M89" s="36">
        <v>0</v>
      </c>
      <c r="N89" s="37">
        <v>0</v>
      </c>
      <c r="O89" s="36">
        <v>0</v>
      </c>
      <c r="P89" s="36">
        <v>0</v>
      </c>
      <c r="Q89" s="37">
        <v>0</v>
      </c>
    </row>
    <row r="90" spans="1:17" ht="48">
      <c r="A90" s="18" t="s">
        <v>41</v>
      </c>
      <c r="B90" s="17" t="s">
        <v>23</v>
      </c>
      <c r="C90" s="17">
        <v>0</v>
      </c>
      <c r="D90" s="16">
        <v>26</v>
      </c>
      <c r="E90" s="37">
        <v>0</v>
      </c>
      <c r="F90" s="17">
        <v>0</v>
      </c>
      <c r="G90" s="17">
        <v>0</v>
      </c>
      <c r="H90" s="37">
        <v>0</v>
      </c>
      <c r="I90" s="17">
        <v>0</v>
      </c>
      <c r="J90" s="17">
        <v>0</v>
      </c>
      <c r="K90" s="37">
        <v>0</v>
      </c>
      <c r="L90" s="17">
        <v>0</v>
      </c>
      <c r="M90" s="17">
        <v>0</v>
      </c>
      <c r="N90" s="37">
        <v>0</v>
      </c>
      <c r="O90" s="17">
        <v>0</v>
      </c>
      <c r="P90" s="17">
        <v>0</v>
      </c>
      <c r="Q90" s="37">
        <v>0</v>
      </c>
    </row>
    <row r="91" spans="1:17" ht="72">
      <c r="A91" s="18" t="s">
        <v>43</v>
      </c>
      <c r="B91" s="17" t="s">
        <v>24</v>
      </c>
      <c r="C91" s="17">
        <v>0</v>
      </c>
      <c r="D91" s="16">
        <v>17</v>
      </c>
      <c r="E91" s="37">
        <v>0</v>
      </c>
      <c r="F91" s="17">
        <v>0</v>
      </c>
      <c r="G91" s="17">
        <v>0</v>
      </c>
      <c r="H91" s="37">
        <v>0</v>
      </c>
      <c r="I91" s="17">
        <v>0</v>
      </c>
      <c r="J91" s="17">
        <v>0</v>
      </c>
      <c r="K91" s="37">
        <v>0</v>
      </c>
      <c r="L91" s="17">
        <v>0</v>
      </c>
      <c r="M91" s="17">
        <v>0</v>
      </c>
      <c r="N91" s="37">
        <v>0</v>
      </c>
      <c r="O91" s="17">
        <v>0</v>
      </c>
      <c r="P91" s="17">
        <v>0</v>
      </c>
      <c r="Q91" s="37">
        <v>0</v>
      </c>
    </row>
    <row r="92" spans="1:17" ht="60">
      <c r="A92" s="18" t="s">
        <v>44</v>
      </c>
      <c r="B92" s="17" t="s">
        <v>25</v>
      </c>
      <c r="C92" s="17">
        <v>0</v>
      </c>
      <c r="D92" s="16">
        <v>0</v>
      </c>
      <c r="E92" s="37">
        <v>0</v>
      </c>
      <c r="F92" s="17">
        <v>0</v>
      </c>
      <c r="G92" s="17">
        <v>0</v>
      </c>
      <c r="H92" s="37">
        <v>0</v>
      </c>
      <c r="I92" s="17">
        <v>0</v>
      </c>
      <c r="J92" s="17">
        <v>0</v>
      </c>
      <c r="K92" s="37">
        <v>0</v>
      </c>
      <c r="L92" s="17">
        <v>0</v>
      </c>
      <c r="M92" s="17">
        <v>0</v>
      </c>
      <c r="N92" s="37">
        <v>0</v>
      </c>
      <c r="O92" s="17">
        <v>0</v>
      </c>
      <c r="P92" s="17">
        <v>0</v>
      </c>
      <c r="Q92" s="37">
        <v>0</v>
      </c>
    </row>
    <row r="93" spans="1:17" ht="15">
      <c r="A93" s="18" t="s">
        <v>45</v>
      </c>
      <c r="B93" s="17" t="s">
        <v>16</v>
      </c>
      <c r="C93" s="17">
        <v>0</v>
      </c>
      <c r="D93" s="16">
        <v>17</v>
      </c>
      <c r="E93" s="37">
        <v>0</v>
      </c>
      <c r="F93" s="17">
        <v>0</v>
      </c>
      <c r="G93" s="17">
        <v>0</v>
      </c>
      <c r="H93" s="37">
        <v>0</v>
      </c>
      <c r="I93" s="17">
        <v>0</v>
      </c>
      <c r="J93" s="17">
        <v>0</v>
      </c>
      <c r="K93" s="37">
        <v>0</v>
      </c>
      <c r="L93" s="17">
        <v>0</v>
      </c>
      <c r="M93" s="17">
        <v>0</v>
      </c>
      <c r="N93" s="37">
        <v>0</v>
      </c>
      <c r="O93" s="17">
        <v>0</v>
      </c>
      <c r="P93" s="17">
        <v>0</v>
      </c>
      <c r="Q93" s="37">
        <v>0</v>
      </c>
    </row>
    <row r="94" spans="1:17" ht="24">
      <c r="A94" s="41" t="s">
        <v>73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ht="60">
      <c r="A95" s="35">
        <v>1</v>
      </c>
      <c r="B95" s="36" t="s">
        <v>10</v>
      </c>
      <c r="C95" s="35">
        <f>SUM(C96:C101)</f>
        <v>1055</v>
      </c>
      <c r="D95" s="35">
        <f>SUM(D96:D101)</f>
        <v>999</v>
      </c>
      <c r="E95" s="37">
        <f t="shared" si="98"/>
        <v>-5.3080568720379147E-2</v>
      </c>
      <c r="F95" s="35">
        <f>SUM(F96:F101)</f>
        <v>799</v>
      </c>
      <c r="G95" s="35">
        <f>SUM(G96:G101)</f>
        <v>736</v>
      </c>
      <c r="H95" s="37">
        <f t="shared" ref="H95:H134" si="99">(G95-F95)/F95</f>
        <v>-7.8848560700876091E-2</v>
      </c>
      <c r="I95" s="36">
        <v>0</v>
      </c>
      <c r="J95" s="36">
        <v>0</v>
      </c>
      <c r="K95" s="37">
        <v>0</v>
      </c>
      <c r="L95" s="36">
        <v>0</v>
      </c>
      <c r="M95" s="36">
        <v>0</v>
      </c>
      <c r="N95" s="37">
        <v>0</v>
      </c>
      <c r="O95" s="36">
        <v>0</v>
      </c>
      <c r="P95" s="36">
        <v>0</v>
      </c>
      <c r="Q95" s="37">
        <v>0</v>
      </c>
    </row>
    <row r="96" spans="1:17" ht="48">
      <c r="A96" s="8" t="s">
        <v>26</v>
      </c>
      <c r="B96" s="7" t="s">
        <v>11</v>
      </c>
      <c r="C96" s="6">
        <v>590</v>
      </c>
      <c r="D96" s="6">
        <v>512</v>
      </c>
      <c r="E96" s="37">
        <f t="shared" si="98"/>
        <v>-0.13220338983050847</v>
      </c>
      <c r="F96" s="7">
        <v>0</v>
      </c>
      <c r="G96" s="7">
        <v>0</v>
      </c>
      <c r="H96" s="37">
        <v>0</v>
      </c>
      <c r="I96" s="7">
        <v>0</v>
      </c>
      <c r="J96" s="7">
        <v>0</v>
      </c>
      <c r="K96" s="37">
        <v>0</v>
      </c>
      <c r="L96" s="7">
        <v>0</v>
      </c>
      <c r="M96" s="7">
        <v>0</v>
      </c>
      <c r="N96" s="37">
        <v>0</v>
      </c>
      <c r="O96" s="7">
        <v>0</v>
      </c>
      <c r="P96" s="7">
        <v>0</v>
      </c>
      <c r="Q96" s="37">
        <v>0</v>
      </c>
    </row>
    <row r="97" spans="1:17" ht="36">
      <c r="A97" s="8" t="s">
        <v>27</v>
      </c>
      <c r="B97" s="7" t="s">
        <v>12</v>
      </c>
      <c r="C97" s="6">
        <v>109</v>
      </c>
      <c r="D97" s="6">
        <v>115</v>
      </c>
      <c r="E97" s="37">
        <f t="shared" si="98"/>
        <v>5.5045871559633031E-2</v>
      </c>
      <c r="F97" s="7">
        <v>0</v>
      </c>
      <c r="G97" s="7">
        <v>0</v>
      </c>
      <c r="H97" s="37">
        <v>0</v>
      </c>
      <c r="I97" s="7">
        <v>0</v>
      </c>
      <c r="J97" s="7">
        <v>0</v>
      </c>
      <c r="K97" s="37">
        <v>0</v>
      </c>
      <c r="L97" s="7">
        <v>0</v>
      </c>
      <c r="M97" s="7">
        <v>0</v>
      </c>
      <c r="N97" s="37">
        <v>0</v>
      </c>
      <c r="O97" s="7">
        <v>0</v>
      </c>
      <c r="P97" s="7">
        <v>0</v>
      </c>
      <c r="Q97" s="37">
        <v>0</v>
      </c>
    </row>
    <row r="98" spans="1:17" ht="48">
      <c r="A98" s="8" t="s">
        <v>28</v>
      </c>
      <c r="B98" s="7" t="s">
        <v>13</v>
      </c>
      <c r="C98" s="6">
        <v>200</v>
      </c>
      <c r="D98" s="6">
        <v>240</v>
      </c>
      <c r="E98" s="37">
        <f t="shared" si="98"/>
        <v>0.2</v>
      </c>
      <c r="F98" s="7">
        <v>0</v>
      </c>
      <c r="G98" s="7">
        <v>0</v>
      </c>
      <c r="H98" s="37">
        <v>0</v>
      </c>
      <c r="I98" s="7">
        <v>0</v>
      </c>
      <c r="J98" s="7">
        <v>0</v>
      </c>
      <c r="K98" s="37">
        <v>0</v>
      </c>
      <c r="L98" s="7">
        <v>0</v>
      </c>
      <c r="M98" s="7">
        <v>0</v>
      </c>
      <c r="N98" s="37">
        <v>0</v>
      </c>
      <c r="O98" s="7">
        <v>0</v>
      </c>
      <c r="P98" s="7">
        <v>0</v>
      </c>
      <c r="Q98" s="37">
        <v>0</v>
      </c>
    </row>
    <row r="99" spans="1:17" ht="24">
      <c r="A99" s="8" t="s">
        <v>29</v>
      </c>
      <c r="B99" s="7" t="s">
        <v>14</v>
      </c>
      <c r="C99" s="7">
        <v>0</v>
      </c>
      <c r="D99" s="7">
        <v>0</v>
      </c>
      <c r="E99" s="37">
        <v>0</v>
      </c>
      <c r="F99" s="7">
        <v>0</v>
      </c>
      <c r="G99" s="7">
        <v>0</v>
      </c>
      <c r="H99" s="37">
        <v>0</v>
      </c>
      <c r="I99" s="7">
        <v>0</v>
      </c>
      <c r="J99" s="7">
        <v>0</v>
      </c>
      <c r="K99" s="37">
        <v>0</v>
      </c>
      <c r="L99" s="7">
        <v>0</v>
      </c>
      <c r="M99" s="7">
        <v>0</v>
      </c>
      <c r="N99" s="37">
        <v>0</v>
      </c>
      <c r="O99" s="7">
        <v>0</v>
      </c>
      <c r="P99" s="7">
        <v>0</v>
      </c>
      <c r="Q99" s="37">
        <v>0</v>
      </c>
    </row>
    <row r="100" spans="1:17" ht="48">
      <c r="A100" s="8" t="s">
        <v>33</v>
      </c>
      <c r="B100" s="7" t="s">
        <v>15</v>
      </c>
      <c r="C100" s="7">
        <v>156</v>
      </c>
      <c r="D100" s="6">
        <v>132</v>
      </c>
      <c r="E100" s="37">
        <f t="shared" si="98"/>
        <v>-0.15384615384615385</v>
      </c>
      <c r="F100" s="6">
        <v>799</v>
      </c>
      <c r="G100" s="6">
        <v>736</v>
      </c>
      <c r="H100" s="37">
        <f t="shared" si="99"/>
        <v>-7.8848560700876091E-2</v>
      </c>
      <c r="I100" s="7">
        <v>0</v>
      </c>
      <c r="J100" s="7">
        <v>0</v>
      </c>
      <c r="K100" s="37">
        <v>0</v>
      </c>
      <c r="L100" s="7">
        <v>0</v>
      </c>
      <c r="M100" s="7">
        <v>0</v>
      </c>
      <c r="N100" s="37">
        <v>0</v>
      </c>
      <c r="O100" s="7">
        <v>0</v>
      </c>
      <c r="P100" s="7">
        <v>0</v>
      </c>
      <c r="Q100" s="37">
        <v>0</v>
      </c>
    </row>
    <row r="101" spans="1:17" ht="15">
      <c r="A101" s="8" t="s">
        <v>34</v>
      </c>
      <c r="B101" s="7" t="s">
        <v>16</v>
      </c>
      <c r="C101" s="7">
        <v>0</v>
      </c>
      <c r="D101" s="7">
        <v>0</v>
      </c>
      <c r="E101" s="37">
        <v>0</v>
      </c>
      <c r="F101" s="7">
        <v>0</v>
      </c>
      <c r="G101" s="7">
        <v>0</v>
      </c>
      <c r="H101" s="37">
        <v>0</v>
      </c>
      <c r="I101" s="7">
        <v>0</v>
      </c>
      <c r="J101" s="7">
        <v>0</v>
      </c>
      <c r="K101" s="37">
        <v>0</v>
      </c>
      <c r="L101" s="7">
        <v>0</v>
      </c>
      <c r="M101" s="7">
        <v>0</v>
      </c>
      <c r="N101" s="37">
        <v>0</v>
      </c>
      <c r="O101" s="7">
        <v>0</v>
      </c>
      <c r="P101" s="7">
        <v>0</v>
      </c>
      <c r="Q101" s="37">
        <v>0</v>
      </c>
    </row>
    <row r="102" spans="1:17" ht="15">
      <c r="A102" s="38" t="s">
        <v>35</v>
      </c>
      <c r="B102" s="36" t="s">
        <v>17</v>
      </c>
      <c r="C102" s="36">
        <f>SUM(C103:C110)</f>
        <v>9</v>
      </c>
      <c r="D102" s="36">
        <f>SUM(D103:D110)</f>
        <v>4</v>
      </c>
      <c r="E102" s="37">
        <v>0</v>
      </c>
      <c r="F102" s="36">
        <f>SUM(F103:F110)</f>
        <v>11</v>
      </c>
      <c r="G102" s="36">
        <f>SUM(G103:G110)</f>
        <v>8</v>
      </c>
      <c r="H102" s="37">
        <v>0</v>
      </c>
      <c r="I102" s="36">
        <v>0</v>
      </c>
      <c r="J102" s="36">
        <v>0</v>
      </c>
      <c r="K102" s="37">
        <v>0</v>
      </c>
      <c r="L102" s="36">
        <v>0</v>
      </c>
      <c r="M102" s="36">
        <v>0</v>
      </c>
      <c r="N102" s="37">
        <v>0</v>
      </c>
      <c r="O102" s="36">
        <v>0</v>
      </c>
      <c r="P102" s="36">
        <v>0</v>
      </c>
      <c r="Q102" s="37">
        <v>0</v>
      </c>
    </row>
    <row r="103" spans="1:17" ht="60">
      <c r="A103" s="8" t="s">
        <v>30</v>
      </c>
      <c r="B103" s="7" t="s">
        <v>18</v>
      </c>
      <c r="C103" s="7">
        <v>0</v>
      </c>
      <c r="D103" s="7">
        <v>0</v>
      </c>
      <c r="E103" s="37">
        <v>0</v>
      </c>
      <c r="F103" s="7">
        <v>0</v>
      </c>
      <c r="G103" s="7">
        <v>0</v>
      </c>
      <c r="H103" s="37">
        <v>0</v>
      </c>
      <c r="I103" s="7">
        <v>0</v>
      </c>
      <c r="J103" s="7">
        <v>0</v>
      </c>
      <c r="K103" s="37">
        <v>0</v>
      </c>
      <c r="L103" s="7">
        <v>0</v>
      </c>
      <c r="M103" s="7">
        <v>0</v>
      </c>
      <c r="N103" s="37">
        <v>0</v>
      </c>
      <c r="O103" s="7">
        <v>0</v>
      </c>
      <c r="P103" s="7">
        <v>0</v>
      </c>
      <c r="Q103" s="37">
        <v>0</v>
      </c>
    </row>
    <row r="104" spans="1:17" ht="48">
      <c r="A104" s="8" t="s">
        <v>31</v>
      </c>
      <c r="B104" s="7" t="s">
        <v>19</v>
      </c>
      <c r="C104" s="6">
        <v>5</v>
      </c>
      <c r="D104" s="6">
        <v>1</v>
      </c>
      <c r="E104" s="37">
        <f t="shared" si="98"/>
        <v>-0.8</v>
      </c>
      <c r="F104" s="6">
        <v>4</v>
      </c>
      <c r="G104" s="6">
        <v>3</v>
      </c>
      <c r="H104" s="37">
        <f t="shared" si="99"/>
        <v>-0.25</v>
      </c>
      <c r="I104" s="7">
        <v>0</v>
      </c>
      <c r="J104" s="7">
        <v>0</v>
      </c>
      <c r="K104" s="37">
        <v>0</v>
      </c>
      <c r="L104" s="7">
        <v>0</v>
      </c>
      <c r="M104" s="7">
        <v>0</v>
      </c>
      <c r="N104" s="37">
        <v>0</v>
      </c>
      <c r="O104" s="7">
        <v>0</v>
      </c>
      <c r="P104" s="7">
        <v>0</v>
      </c>
      <c r="Q104" s="37">
        <v>0</v>
      </c>
    </row>
    <row r="105" spans="1:17" ht="36">
      <c r="A105" s="8" t="s">
        <v>32</v>
      </c>
      <c r="B105" s="7" t="s">
        <v>20</v>
      </c>
      <c r="C105" s="6">
        <v>4</v>
      </c>
      <c r="D105" s="6">
        <v>3</v>
      </c>
      <c r="E105" s="37">
        <f t="shared" si="98"/>
        <v>-0.25</v>
      </c>
      <c r="F105" s="6">
        <v>7</v>
      </c>
      <c r="G105" s="6">
        <v>5</v>
      </c>
      <c r="H105" s="37">
        <f t="shared" si="99"/>
        <v>-0.2857142857142857</v>
      </c>
      <c r="I105" s="7">
        <v>0</v>
      </c>
      <c r="J105" s="7">
        <v>0</v>
      </c>
      <c r="K105" s="37">
        <v>0</v>
      </c>
      <c r="L105" s="7">
        <v>0</v>
      </c>
      <c r="M105" s="7">
        <v>0</v>
      </c>
      <c r="N105" s="37">
        <v>0</v>
      </c>
      <c r="O105" s="7">
        <v>0</v>
      </c>
      <c r="P105" s="7">
        <v>0</v>
      </c>
      <c r="Q105" s="37">
        <v>0</v>
      </c>
    </row>
    <row r="106" spans="1:17" ht="36">
      <c r="A106" s="8" t="s">
        <v>36</v>
      </c>
      <c r="B106" s="7" t="s">
        <v>12</v>
      </c>
      <c r="C106" s="6">
        <v>0</v>
      </c>
      <c r="D106" s="6">
        <v>0</v>
      </c>
      <c r="E106" s="37">
        <v>0</v>
      </c>
      <c r="F106" s="7">
        <v>0</v>
      </c>
      <c r="G106" s="7">
        <v>0</v>
      </c>
      <c r="H106" s="37">
        <v>0</v>
      </c>
      <c r="I106" s="7">
        <v>0</v>
      </c>
      <c r="J106" s="7">
        <v>0</v>
      </c>
      <c r="K106" s="37">
        <v>0</v>
      </c>
      <c r="L106" s="7">
        <v>0</v>
      </c>
      <c r="M106" s="7">
        <v>0</v>
      </c>
      <c r="N106" s="37">
        <v>0</v>
      </c>
      <c r="O106" s="7">
        <v>0</v>
      </c>
      <c r="P106" s="7">
        <v>0</v>
      </c>
      <c r="Q106" s="37">
        <v>0</v>
      </c>
    </row>
    <row r="107" spans="1:17" ht="48">
      <c r="A107" s="8" t="s">
        <v>37</v>
      </c>
      <c r="B107" s="7" t="s">
        <v>13</v>
      </c>
      <c r="C107" s="6">
        <v>0</v>
      </c>
      <c r="D107" s="6">
        <v>0</v>
      </c>
      <c r="E107" s="37">
        <v>0</v>
      </c>
      <c r="F107" s="7">
        <v>0</v>
      </c>
      <c r="G107" s="7">
        <v>0</v>
      </c>
      <c r="H107" s="37">
        <v>0</v>
      </c>
      <c r="I107" s="7">
        <v>0</v>
      </c>
      <c r="J107" s="7">
        <v>0</v>
      </c>
      <c r="K107" s="37">
        <v>0</v>
      </c>
      <c r="L107" s="7">
        <v>0</v>
      </c>
      <c r="M107" s="7">
        <v>0</v>
      </c>
      <c r="N107" s="37">
        <v>0</v>
      </c>
      <c r="O107" s="7">
        <v>0</v>
      </c>
      <c r="P107" s="7">
        <v>0</v>
      </c>
      <c r="Q107" s="37">
        <v>0</v>
      </c>
    </row>
    <row r="108" spans="1:17" ht="24">
      <c r="A108" s="8" t="s">
        <v>38</v>
      </c>
      <c r="B108" s="7" t="s">
        <v>14</v>
      </c>
      <c r="C108" s="6">
        <v>0</v>
      </c>
      <c r="D108" s="6">
        <v>0</v>
      </c>
      <c r="E108" s="37">
        <v>0</v>
      </c>
      <c r="F108" s="7">
        <v>0</v>
      </c>
      <c r="G108" s="7">
        <v>0</v>
      </c>
      <c r="H108" s="37">
        <v>0</v>
      </c>
      <c r="I108" s="7">
        <v>0</v>
      </c>
      <c r="J108" s="7">
        <v>0</v>
      </c>
      <c r="K108" s="37">
        <v>0</v>
      </c>
      <c r="L108" s="7">
        <v>0</v>
      </c>
      <c r="M108" s="7">
        <v>0</v>
      </c>
      <c r="N108" s="37">
        <v>0</v>
      </c>
      <c r="O108" s="7">
        <v>0</v>
      </c>
      <c r="P108" s="7">
        <v>0</v>
      </c>
      <c r="Q108" s="37">
        <v>0</v>
      </c>
    </row>
    <row r="109" spans="1:17" ht="60">
      <c r="A109" s="8" t="s">
        <v>39</v>
      </c>
      <c r="B109" s="7" t="s">
        <v>21</v>
      </c>
      <c r="C109" s="6">
        <v>0</v>
      </c>
      <c r="D109" s="6">
        <v>0</v>
      </c>
      <c r="E109" s="37">
        <v>0</v>
      </c>
      <c r="F109" s="7">
        <v>0</v>
      </c>
      <c r="G109" s="7">
        <v>0</v>
      </c>
      <c r="H109" s="37">
        <v>0</v>
      </c>
      <c r="I109" s="7">
        <v>0</v>
      </c>
      <c r="J109" s="7">
        <v>0</v>
      </c>
      <c r="K109" s="37">
        <v>0</v>
      </c>
      <c r="L109" s="7">
        <v>0</v>
      </c>
      <c r="M109" s="7">
        <v>0</v>
      </c>
      <c r="N109" s="37">
        <v>0</v>
      </c>
      <c r="O109" s="7">
        <v>0</v>
      </c>
      <c r="P109" s="7">
        <v>0</v>
      </c>
      <c r="Q109" s="37">
        <v>0</v>
      </c>
    </row>
    <row r="110" spans="1:17" ht="15">
      <c r="A110" s="8" t="s">
        <v>40</v>
      </c>
      <c r="B110" s="7" t="s">
        <v>16</v>
      </c>
      <c r="C110" s="6">
        <v>0</v>
      </c>
      <c r="D110" s="6">
        <v>0</v>
      </c>
      <c r="E110" s="37">
        <v>0</v>
      </c>
      <c r="F110" s="7">
        <v>0</v>
      </c>
      <c r="G110" s="7">
        <v>0</v>
      </c>
      <c r="H110" s="37">
        <v>0</v>
      </c>
      <c r="I110" s="7">
        <v>0</v>
      </c>
      <c r="J110" s="7">
        <v>0</v>
      </c>
      <c r="K110" s="37">
        <v>0</v>
      </c>
      <c r="L110" s="7">
        <v>0</v>
      </c>
      <c r="M110" s="7">
        <v>0</v>
      </c>
      <c r="N110" s="37">
        <v>0</v>
      </c>
      <c r="O110" s="7">
        <v>0</v>
      </c>
      <c r="P110" s="7">
        <v>0</v>
      </c>
      <c r="Q110" s="37">
        <v>0</v>
      </c>
    </row>
    <row r="111" spans="1:17" ht="30">
      <c r="A111" s="38" t="s">
        <v>42</v>
      </c>
      <c r="B111" s="36" t="s">
        <v>22</v>
      </c>
      <c r="C111" s="36">
        <v>0</v>
      </c>
      <c r="D111" s="36">
        <v>0</v>
      </c>
      <c r="E111" s="37">
        <v>0</v>
      </c>
      <c r="F111" s="36">
        <v>0</v>
      </c>
      <c r="G111" s="36">
        <v>0</v>
      </c>
      <c r="H111" s="37">
        <v>0</v>
      </c>
      <c r="I111" s="36">
        <v>0</v>
      </c>
      <c r="J111" s="36">
        <v>0</v>
      </c>
      <c r="K111" s="37">
        <v>0</v>
      </c>
      <c r="L111" s="36">
        <v>0</v>
      </c>
      <c r="M111" s="36">
        <v>0</v>
      </c>
      <c r="N111" s="37">
        <v>0</v>
      </c>
      <c r="O111" s="36">
        <v>0</v>
      </c>
      <c r="P111" s="36">
        <v>0</v>
      </c>
      <c r="Q111" s="37">
        <v>0</v>
      </c>
    </row>
    <row r="112" spans="1:17" ht="48">
      <c r="A112" s="8" t="s">
        <v>41</v>
      </c>
      <c r="B112" s="7" t="s">
        <v>23</v>
      </c>
      <c r="C112" s="6">
        <v>0</v>
      </c>
      <c r="D112" s="6">
        <v>0</v>
      </c>
      <c r="E112" s="37">
        <v>0</v>
      </c>
      <c r="F112" s="7">
        <v>0</v>
      </c>
      <c r="G112" s="7">
        <v>0</v>
      </c>
      <c r="H112" s="37">
        <v>0</v>
      </c>
      <c r="I112" s="7">
        <v>0</v>
      </c>
      <c r="J112" s="7">
        <v>0</v>
      </c>
      <c r="K112" s="37">
        <v>0</v>
      </c>
      <c r="L112" s="7">
        <v>0</v>
      </c>
      <c r="M112" s="7">
        <v>0</v>
      </c>
      <c r="N112" s="37">
        <v>0</v>
      </c>
      <c r="O112" s="7">
        <v>0</v>
      </c>
      <c r="P112" s="7">
        <v>0</v>
      </c>
      <c r="Q112" s="37">
        <v>0</v>
      </c>
    </row>
    <row r="113" spans="1:17" ht="72">
      <c r="A113" s="8" t="s">
        <v>43</v>
      </c>
      <c r="B113" s="7" t="s">
        <v>24</v>
      </c>
      <c r="C113" s="6">
        <v>0</v>
      </c>
      <c r="D113" s="6">
        <v>0</v>
      </c>
      <c r="E113" s="37">
        <v>0</v>
      </c>
      <c r="F113" s="7">
        <v>0</v>
      </c>
      <c r="G113" s="7">
        <v>0</v>
      </c>
      <c r="H113" s="37">
        <v>0</v>
      </c>
      <c r="I113" s="7">
        <v>0</v>
      </c>
      <c r="J113" s="7">
        <v>0</v>
      </c>
      <c r="K113" s="37">
        <v>0</v>
      </c>
      <c r="L113" s="7">
        <v>0</v>
      </c>
      <c r="M113" s="7">
        <v>0</v>
      </c>
      <c r="N113" s="37">
        <v>0</v>
      </c>
      <c r="O113" s="7">
        <v>0</v>
      </c>
      <c r="P113" s="7">
        <v>0</v>
      </c>
      <c r="Q113" s="37">
        <v>0</v>
      </c>
    </row>
    <row r="114" spans="1:17" ht="60">
      <c r="A114" s="8" t="s">
        <v>44</v>
      </c>
      <c r="B114" s="7" t="s">
        <v>25</v>
      </c>
      <c r="C114" s="6">
        <v>0</v>
      </c>
      <c r="D114" s="6">
        <v>0</v>
      </c>
      <c r="E114" s="37">
        <v>0</v>
      </c>
      <c r="F114" s="7">
        <v>0</v>
      </c>
      <c r="G114" s="7">
        <v>0</v>
      </c>
      <c r="H114" s="37">
        <v>0</v>
      </c>
      <c r="I114" s="7">
        <v>0</v>
      </c>
      <c r="J114" s="7">
        <v>0</v>
      </c>
      <c r="K114" s="37">
        <v>0</v>
      </c>
      <c r="L114" s="7">
        <v>0</v>
      </c>
      <c r="M114" s="7">
        <v>0</v>
      </c>
      <c r="N114" s="37">
        <v>0</v>
      </c>
      <c r="O114" s="7">
        <v>0</v>
      </c>
      <c r="P114" s="7">
        <v>0</v>
      </c>
      <c r="Q114" s="37">
        <v>0</v>
      </c>
    </row>
    <row r="115" spans="1:17" ht="15">
      <c r="A115" s="8" t="s">
        <v>45</v>
      </c>
      <c r="B115" s="7" t="s">
        <v>16</v>
      </c>
      <c r="C115" s="7">
        <v>0</v>
      </c>
      <c r="D115" s="7">
        <v>0</v>
      </c>
      <c r="E115" s="37">
        <v>0</v>
      </c>
      <c r="F115" s="7">
        <v>0</v>
      </c>
      <c r="G115" s="7">
        <v>0</v>
      </c>
      <c r="H115" s="37">
        <v>0</v>
      </c>
      <c r="I115" s="7">
        <v>0</v>
      </c>
      <c r="J115" s="7">
        <v>0</v>
      </c>
      <c r="K115" s="37">
        <v>0</v>
      </c>
      <c r="L115" s="7">
        <v>0</v>
      </c>
      <c r="M115" s="7">
        <v>0</v>
      </c>
      <c r="N115" s="37">
        <v>0</v>
      </c>
      <c r="O115" s="7">
        <v>0</v>
      </c>
      <c r="P115" s="7">
        <v>0</v>
      </c>
      <c r="Q115" s="37">
        <v>0</v>
      </c>
    </row>
    <row r="116" spans="1:17" ht="24">
      <c r="A116" s="42" t="s">
        <v>72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ht="60">
      <c r="A117" s="35">
        <v>1</v>
      </c>
      <c r="B117" s="36" t="s">
        <v>10</v>
      </c>
      <c r="C117" s="35">
        <f>SUM(C118:C123)</f>
        <v>117</v>
      </c>
      <c r="D117" s="35">
        <f>SUM(D118:D123)</f>
        <v>98</v>
      </c>
      <c r="E117" s="37">
        <f t="shared" si="98"/>
        <v>-0.1623931623931624</v>
      </c>
      <c r="F117" s="35">
        <f t="shared" ref="F117:G117" si="100">F123+F122+F121+F120+F119+F118</f>
        <v>0</v>
      </c>
      <c r="G117" s="35">
        <f t="shared" si="100"/>
        <v>350</v>
      </c>
      <c r="H117" s="37">
        <v>0</v>
      </c>
      <c r="I117" s="35">
        <f t="shared" ref="I117:J117" si="101">I123+I122+I121+I120+I119+I118</f>
        <v>0</v>
      </c>
      <c r="J117" s="35">
        <f t="shared" si="101"/>
        <v>0</v>
      </c>
      <c r="K117" s="37">
        <v>0</v>
      </c>
      <c r="L117" s="35">
        <f t="shared" ref="L117:M117" si="102">L123+L122+L121+L120+L119+L118</f>
        <v>0</v>
      </c>
      <c r="M117" s="35">
        <f t="shared" si="102"/>
        <v>0</v>
      </c>
      <c r="N117" s="37">
        <v>0</v>
      </c>
      <c r="O117" s="35">
        <f t="shared" ref="O117:P117" si="103">O123+O122+O121+O120+O119+O118</f>
        <v>0</v>
      </c>
      <c r="P117" s="35">
        <f t="shared" si="103"/>
        <v>0</v>
      </c>
      <c r="Q117" s="37">
        <v>0</v>
      </c>
    </row>
    <row r="118" spans="1:17" ht="48">
      <c r="A118" s="11" t="s">
        <v>26</v>
      </c>
      <c r="B118" s="12" t="s">
        <v>11</v>
      </c>
      <c r="C118" s="5">
        <v>0</v>
      </c>
      <c r="D118" s="5"/>
      <c r="E118" s="37">
        <v>0</v>
      </c>
      <c r="F118" s="5">
        <v>0</v>
      </c>
      <c r="G118" s="5">
        <v>0</v>
      </c>
      <c r="H118" s="37">
        <v>0</v>
      </c>
      <c r="I118" s="5">
        <v>0</v>
      </c>
      <c r="J118" s="5">
        <v>0</v>
      </c>
      <c r="K118" s="37">
        <v>0</v>
      </c>
      <c r="L118" s="5">
        <v>0</v>
      </c>
      <c r="M118" s="5">
        <v>0</v>
      </c>
      <c r="N118" s="37">
        <v>0</v>
      </c>
      <c r="O118" s="5">
        <v>0</v>
      </c>
      <c r="P118" s="5">
        <v>0</v>
      </c>
      <c r="Q118" s="37">
        <v>0</v>
      </c>
    </row>
    <row r="119" spans="1:17" ht="36">
      <c r="A119" s="11" t="s">
        <v>27</v>
      </c>
      <c r="B119" s="12" t="s">
        <v>12</v>
      </c>
      <c r="C119" s="5">
        <v>19</v>
      </c>
      <c r="D119" s="5">
        <v>17</v>
      </c>
      <c r="E119" s="37">
        <f t="shared" si="98"/>
        <v>-0.10526315789473684</v>
      </c>
      <c r="F119" s="5">
        <v>0</v>
      </c>
      <c r="G119" s="5">
        <v>0</v>
      </c>
      <c r="H119" s="37">
        <v>0</v>
      </c>
      <c r="I119" s="5">
        <v>0</v>
      </c>
      <c r="J119" s="5">
        <v>0</v>
      </c>
      <c r="K119" s="37">
        <v>0</v>
      </c>
      <c r="L119" s="5">
        <v>0</v>
      </c>
      <c r="M119" s="5">
        <v>0</v>
      </c>
      <c r="N119" s="37">
        <v>0</v>
      </c>
      <c r="O119" s="5">
        <v>0</v>
      </c>
      <c r="P119" s="5">
        <v>0</v>
      </c>
      <c r="Q119" s="37">
        <v>0</v>
      </c>
    </row>
    <row r="120" spans="1:17" ht="48">
      <c r="A120" s="11" t="s">
        <v>28</v>
      </c>
      <c r="B120" s="12" t="s">
        <v>13</v>
      </c>
      <c r="C120" s="5">
        <v>98</v>
      </c>
      <c r="D120" s="5">
        <v>81</v>
      </c>
      <c r="E120" s="37">
        <f t="shared" si="98"/>
        <v>-0.17346938775510204</v>
      </c>
      <c r="F120" s="5">
        <v>0</v>
      </c>
      <c r="G120" s="5">
        <v>0</v>
      </c>
      <c r="H120" s="37">
        <v>0</v>
      </c>
      <c r="I120" s="5">
        <v>0</v>
      </c>
      <c r="J120" s="5">
        <v>0</v>
      </c>
      <c r="K120" s="37">
        <v>0</v>
      </c>
      <c r="L120" s="5">
        <v>0</v>
      </c>
      <c r="M120" s="5">
        <v>0</v>
      </c>
      <c r="N120" s="37">
        <v>0</v>
      </c>
      <c r="O120" s="5">
        <v>0</v>
      </c>
      <c r="P120" s="5">
        <v>0</v>
      </c>
      <c r="Q120" s="37">
        <v>0</v>
      </c>
    </row>
    <row r="121" spans="1:17" ht="24">
      <c r="A121" s="11" t="s">
        <v>29</v>
      </c>
      <c r="B121" s="12" t="s">
        <v>14</v>
      </c>
      <c r="C121" s="5">
        <v>0</v>
      </c>
      <c r="D121" s="5">
        <v>0</v>
      </c>
      <c r="E121" s="37">
        <v>0</v>
      </c>
      <c r="F121" s="5">
        <v>0</v>
      </c>
      <c r="G121" s="5">
        <v>0</v>
      </c>
      <c r="H121" s="37">
        <v>0</v>
      </c>
      <c r="I121" s="5">
        <v>0</v>
      </c>
      <c r="J121" s="5">
        <v>0</v>
      </c>
      <c r="K121" s="37">
        <v>0</v>
      </c>
      <c r="L121" s="5">
        <v>0</v>
      </c>
      <c r="M121" s="5">
        <v>0</v>
      </c>
      <c r="N121" s="37">
        <v>0</v>
      </c>
      <c r="O121" s="5">
        <v>0</v>
      </c>
      <c r="P121" s="5">
        <v>0</v>
      </c>
      <c r="Q121" s="37">
        <v>0</v>
      </c>
    </row>
    <row r="122" spans="1:17" ht="48">
      <c r="A122" s="11" t="s">
        <v>33</v>
      </c>
      <c r="B122" s="12" t="s">
        <v>15</v>
      </c>
      <c r="C122" s="5">
        <v>0</v>
      </c>
      <c r="D122" s="5">
        <v>0</v>
      </c>
      <c r="E122" s="37">
        <v>0</v>
      </c>
      <c r="F122" s="19">
        <v>0</v>
      </c>
      <c r="G122" s="5">
        <v>350</v>
      </c>
      <c r="H122" s="37">
        <v>0</v>
      </c>
      <c r="I122" s="5">
        <v>0</v>
      </c>
      <c r="J122" s="5">
        <v>0</v>
      </c>
      <c r="K122" s="37">
        <v>0</v>
      </c>
      <c r="L122" s="5">
        <v>0</v>
      </c>
      <c r="M122" s="5">
        <v>0</v>
      </c>
      <c r="N122" s="37">
        <v>0</v>
      </c>
      <c r="O122" s="5">
        <v>0</v>
      </c>
      <c r="P122" s="5">
        <v>0</v>
      </c>
      <c r="Q122" s="37">
        <v>0</v>
      </c>
    </row>
    <row r="123" spans="1:17" ht="15">
      <c r="A123" s="11" t="s">
        <v>34</v>
      </c>
      <c r="B123" s="12" t="s">
        <v>16</v>
      </c>
      <c r="C123" s="5">
        <v>0</v>
      </c>
      <c r="D123" s="5">
        <v>0</v>
      </c>
      <c r="E123" s="37">
        <v>0</v>
      </c>
      <c r="F123" s="5">
        <v>0</v>
      </c>
      <c r="G123" s="5">
        <v>0</v>
      </c>
      <c r="H123" s="37">
        <v>0</v>
      </c>
      <c r="I123" s="5">
        <v>0</v>
      </c>
      <c r="J123" s="5">
        <v>0</v>
      </c>
      <c r="K123" s="37">
        <v>0</v>
      </c>
      <c r="L123" s="5">
        <v>0</v>
      </c>
      <c r="M123" s="5">
        <v>0</v>
      </c>
      <c r="N123" s="37">
        <v>0</v>
      </c>
      <c r="O123" s="5">
        <v>0</v>
      </c>
      <c r="P123" s="5">
        <v>0</v>
      </c>
      <c r="Q123" s="37">
        <v>0</v>
      </c>
    </row>
    <row r="124" spans="1:17" ht="15">
      <c r="A124" s="38" t="s">
        <v>35</v>
      </c>
      <c r="B124" s="36" t="s">
        <v>17</v>
      </c>
      <c r="C124" s="35">
        <f>C125+C126+C127+C128+C129+C130+C131+C132</f>
        <v>0</v>
      </c>
      <c r="D124" s="35">
        <f>D125+D126+D127+D128+D129+D130+D131+D132</f>
        <v>0</v>
      </c>
      <c r="E124" s="37">
        <v>0</v>
      </c>
      <c r="F124" s="35">
        <f t="shared" ref="F124:G124" si="104">F125+F126+F127+F128+F129+F130+F131+F132</f>
        <v>0</v>
      </c>
      <c r="G124" s="35">
        <f t="shared" si="104"/>
        <v>8</v>
      </c>
      <c r="H124" s="37">
        <v>0</v>
      </c>
      <c r="I124" s="35">
        <f t="shared" ref="I124:J124" si="105">I125+I126+I127+I128+I129+I130+I131+I132</f>
        <v>0</v>
      </c>
      <c r="J124" s="35">
        <f>SUM(J125:J132)</f>
        <v>1</v>
      </c>
      <c r="K124" s="37">
        <v>0</v>
      </c>
      <c r="L124" s="35">
        <f t="shared" ref="L124:M124" si="106">L125+L126+L127+L128+L129+L130+L131+L132</f>
        <v>0</v>
      </c>
      <c r="M124" s="35">
        <f t="shared" si="106"/>
        <v>4</v>
      </c>
      <c r="N124" s="37">
        <v>0</v>
      </c>
      <c r="O124" s="35">
        <f t="shared" ref="O124:P124" si="107">O125+O126+O127+O128+O129+O130+O131+O132</f>
        <v>0</v>
      </c>
      <c r="P124" s="35">
        <f t="shared" si="107"/>
        <v>0</v>
      </c>
      <c r="Q124" s="37">
        <v>0</v>
      </c>
    </row>
    <row r="125" spans="1:17" ht="60">
      <c r="A125" s="11" t="s">
        <v>30</v>
      </c>
      <c r="B125" s="12" t="s">
        <v>18</v>
      </c>
      <c r="C125" s="5">
        <v>0</v>
      </c>
      <c r="D125" s="5">
        <v>0</v>
      </c>
      <c r="E125" s="37">
        <v>0</v>
      </c>
      <c r="F125" s="5">
        <v>0</v>
      </c>
      <c r="G125" s="5">
        <v>0</v>
      </c>
      <c r="H125" s="37">
        <v>0</v>
      </c>
      <c r="I125" s="5">
        <v>0</v>
      </c>
      <c r="J125" s="5">
        <v>0</v>
      </c>
      <c r="K125" s="37">
        <v>0</v>
      </c>
      <c r="L125" s="5">
        <v>0</v>
      </c>
      <c r="M125" s="5">
        <v>0</v>
      </c>
      <c r="N125" s="37">
        <v>0</v>
      </c>
      <c r="O125" s="5">
        <v>0</v>
      </c>
      <c r="P125" s="5">
        <v>0</v>
      </c>
      <c r="Q125" s="37">
        <v>0</v>
      </c>
    </row>
    <row r="126" spans="1:17" ht="48">
      <c r="A126" s="11" t="s">
        <v>31</v>
      </c>
      <c r="B126" s="12" t="s">
        <v>19</v>
      </c>
      <c r="C126" s="5">
        <v>0</v>
      </c>
      <c r="D126" s="5">
        <v>0</v>
      </c>
      <c r="E126" s="37">
        <v>0</v>
      </c>
      <c r="F126" s="5">
        <v>0</v>
      </c>
      <c r="G126" s="5">
        <v>0</v>
      </c>
      <c r="H126" s="37">
        <v>0</v>
      </c>
      <c r="I126" s="5">
        <v>0</v>
      </c>
      <c r="J126" s="5">
        <v>0</v>
      </c>
      <c r="K126" s="37">
        <v>0</v>
      </c>
      <c r="L126" s="5">
        <v>0</v>
      </c>
      <c r="M126" s="5">
        <v>0</v>
      </c>
      <c r="N126" s="37">
        <v>0</v>
      </c>
      <c r="O126" s="5">
        <v>0</v>
      </c>
      <c r="P126" s="5">
        <v>0</v>
      </c>
      <c r="Q126" s="37">
        <v>0</v>
      </c>
    </row>
    <row r="127" spans="1:17" ht="36">
      <c r="A127" s="11" t="s">
        <v>32</v>
      </c>
      <c r="B127" s="12" t="s">
        <v>20</v>
      </c>
      <c r="C127" s="5">
        <v>0</v>
      </c>
      <c r="D127" s="5">
        <v>0</v>
      </c>
      <c r="E127" s="37">
        <v>0</v>
      </c>
      <c r="F127" s="5">
        <v>0</v>
      </c>
      <c r="G127" s="5">
        <v>0</v>
      </c>
      <c r="H127" s="37">
        <v>0</v>
      </c>
      <c r="I127" s="5">
        <v>0</v>
      </c>
      <c r="J127" s="5">
        <v>0</v>
      </c>
      <c r="K127" s="37">
        <v>0</v>
      </c>
      <c r="L127" s="5">
        <v>0</v>
      </c>
      <c r="M127" s="5">
        <v>0</v>
      </c>
      <c r="N127" s="37">
        <v>0</v>
      </c>
      <c r="O127" s="5">
        <v>0</v>
      </c>
      <c r="P127" s="5">
        <v>0</v>
      </c>
      <c r="Q127" s="37">
        <v>0</v>
      </c>
    </row>
    <row r="128" spans="1:17" ht="36">
      <c r="A128" s="11" t="s">
        <v>36</v>
      </c>
      <c r="B128" s="12" t="s">
        <v>12</v>
      </c>
      <c r="C128" s="5">
        <v>0</v>
      </c>
      <c r="D128" s="5">
        <v>0</v>
      </c>
      <c r="E128" s="37">
        <v>0</v>
      </c>
      <c r="F128" s="5">
        <v>0</v>
      </c>
      <c r="G128" s="5">
        <v>0</v>
      </c>
      <c r="H128" s="37">
        <v>0</v>
      </c>
      <c r="I128" s="5">
        <v>0</v>
      </c>
      <c r="J128" s="5">
        <v>0</v>
      </c>
      <c r="K128" s="37">
        <v>0</v>
      </c>
      <c r="L128" s="5">
        <v>0</v>
      </c>
      <c r="M128" s="5">
        <v>0</v>
      </c>
      <c r="N128" s="37">
        <v>0</v>
      </c>
      <c r="O128" s="5">
        <v>0</v>
      </c>
      <c r="P128" s="5">
        <v>0</v>
      </c>
      <c r="Q128" s="37">
        <v>0</v>
      </c>
    </row>
    <row r="129" spans="1:17" ht="48">
      <c r="A129" s="11" t="s">
        <v>37</v>
      </c>
      <c r="B129" s="12" t="s">
        <v>13</v>
      </c>
      <c r="C129" s="5">
        <v>0</v>
      </c>
      <c r="D129" s="5">
        <v>0</v>
      </c>
      <c r="E129" s="37">
        <v>0</v>
      </c>
      <c r="F129" s="5">
        <v>0</v>
      </c>
      <c r="G129" s="5">
        <v>0</v>
      </c>
      <c r="H129" s="37">
        <v>0</v>
      </c>
      <c r="I129" s="5">
        <v>0</v>
      </c>
      <c r="J129" s="5">
        <v>0</v>
      </c>
      <c r="K129" s="37">
        <v>0</v>
      </c>
      <c r="L129" s="5">
        <v>0</v>
      </c>
      <c r="M129" s="5">
        <v>0</v>
      </c>
      <c r="N129" s="37">
        <v>0</v>
      </c>
      <c r="O129" s="5">
        <v>0</v>
      </c>
      <c r="P129" s="5">
        <v>0</v>
      </c>
      <c r="Q129" s="37">
        <v>0</v>
      </c>
    </row>
    <row r="130" spans="1:17" ht="24">
      <c r="A130" s="11" t="s">
        <v>38</v>
      </c>
      <c r="B130" s="12" t="s">
        <v>14</v>
      </c>
      <c r="C130" s="5">
        <v>0</v>
      </c>
      <c r="D130" s="5">
        <v>0</v>
      </c>
      <c r="E130" s="37">
        <v>0</v>
      </c>
      <c r="F130" s="5">
        <v>0</v>
      </c>
      <c r="G130" s="5">
        <v>0</v>
      </c>
      <c r="H130" s="37">
        <v>0</v>
      </c>
      <c r="I130" s="5">
        <v>0</v>
      </c>
      <c r="J130" s="5">
        <v>1</v>
      </c>
      <c r="K130" s="37">
        <v>0</v>
      </c>
      <c r="L130" s="5">
        <v>0</v>
      </c>
      <c r="M130" s="5">
        <v>0</v>
      </c>
      <c r="N130" s="37">
        <v>0</v>
      </c>
      <c r="O130" s="5">
        <v>0</v>
      </c>
      <c r="P130" s="5">
        <v>0</v>
      </c>
      <c r="Q130" s="37">
        <v>0</v>
      </c>
    </row>
    <row r="131" spans="1:17" ht="60">
      <c r="A131" s="11" t="s">
        <v>39</v>
      </c>
      <c r="B131" s="12" t="s">
        <v>21</v>
      </c>
      <c r="C131" s="5">
        <v>0</v>
      </c>
      <c r="D131" s="5">
        <v>0</v>
      </c>
      <c r="E131" s="37">
        <v>0</v>
      </c>
      <c r="F131" s="19">
        <v>0</v>
      </c>
      <c r="G131" s="5">
        <v>8</v>
      </c>
      <c r="H131" s="37">
        <v>0</v>
      </c>
      <c r="I131" s="5">
        <v>0</v>
      </c>
      <c r="J131" s="5">
        <v>0</v>
      </c>
      <c r="K131" s="37">
        <v>0</v>
      </c>
      <c r="L131" s="19">
        <v>0</v>
      </c>
      <c r="M131" s="5">
        <v>4</v>
      </c>
      <c r="N131" s="37">
        <v>0</v>
      </c>
      <c r="O131" s="5">
        <v>0</v>
      </c>
      <c r="P131" s="5">
        <v>0</v>
      </c>
      <c r="Q131" s="37">
        <v>0</v>
      </c>
    </row>
    <row r="132" spans="1:17" ht="15">
      <c r="A132" s="11" t="s">
        <v>40</v>
      </c>
      <c r="B132" s="12" t="s">
        <v>16</v>
      </c>
      <c r="C132" s="5"/>
      <c r="D132" s="5">
        <v>0</v>
      </c>
      <c r="E132" s="37">
        <v>0</v>
      </c>
      <c r="F132" s="5">
        <v>0</v>
      </c>
      <c r="G132" s="5">
        <v>0</v>
      </c>
      <c r="H132" s="37">
        <v>0</v>
      </c>
      <c r="I132" s="5">
        <v>0</v>
      </c>
      <c r="J132" s="5">
        <v>0</v>
      </c>
      <c r="K132" s="37">
        <v>0</v>
      </c>
      <c r="L132" s="5">
        <v>0</v>
      </c>
      <c r="M132" s="5">
        <v>0</v>
      </c>
      <c r="N132" s="37">
        <v>0</v>
      </c>
      <c r="O132" s="5">
        <v>0</v>
      </c>
      <c r="P132" s="5">
        <v>0</v>
      </c>
      <c r="Q132" s="37">
        <v>0</v>
      </c>
    </row>
    <row r="133" spans="1:17" ht="30">
      <c r="A133" s="38" t="s">
        <v>42</v>
      </c>
      <c r="B133" s="36" t="s">
        <v>22</v>
      </c>
      <c r="C133" s="35">
        <f>C134+C135+C136+C137</f>
        <v>117</v>
      </c>
      <c r="D133" s="35">
        <f>D134+D135+D136+D137</f>
        <v>98</v>
      </c>
      <c r="E133" s="37">
        <f t="shared" si="98"/>
        <v>-0.1623931623931624</v>
      </c>
      <c r="F133" s="35">
        <f t="shared" ref="F133:G133" si="108">F134+F135+F136+F137</f>
        <v>0</v>
      </c>
      <c r="G133" s="35">
        <f t="shared" si="108"/>
        <v>0</v>
      </c>
      <c r="H133" s="37">
        <v>0</v>
      </c>
      <c r="I133" s="35">
        <f t="shared" ref="I133:J133" si="109">I134+I135+I136+I137</f>
        <v>0</v>
      </c>
      <c r="J133" s="35">
        <f t="shared" si="109"/>
        <v>0</v>
      </c>
      <c r="K133" s="37">
        <v>0</v>
      </c>
      <c r="L133" s="35">
        <f t="shared" ref="L133:M133" si="110">L134+L135+L136+L137</f>
        <v>0</v>
      </c>
      <c r="M133" s="35">
        <f t="shared" si="110"/>
        <v>0</v>
      </c>
      <c r="N133" s="37">
        <v>0</v>
      </c>
      <c r="O133" s="35">
        <f t="shared" ref="O133:P133" si="111">O134+O135+O136+O137</f>
        <v>0</v>
      </c>
      <c r="P133" s="35">
        <f t="shared" si="111"/>
        <v>0</v>
      </c>
      <c r="Q133" s="37">
        <v>0</v>
      </c>
    </row>
    <row r="134" spans="1:17" ht="48">
      <c r="A134" s="11" t="s">
        <v>41</v>
      </c>
      <c r="B134" s="12" t="s">
        <v>23</v>
      </c>
      <c r="C134" s="5">
        <v>19</v>
      </c>
      <c r="D134" s="5">
        <v>17</v>
      </c>
      <c r="E134" s="37">
        <f t="shared" si="98"/>
        <v>-0.10526315789473684</v>
      </c>
      <c r="F134" s="5">
        <v>0</v>
      </c>
      <c r="G134" s="5">
        <v>0</v>
      </c>
      <c r="H134" s="37">
        <v>0</v>
      </c>
      <c r="I134" s="5">
        <v>0</v>
      </c>
      <c r="J134" s="5">
        <v>0</v>
      </c>
      <c r="K134" s="37">
        <v>0</v>
      </c>
      <c r="L134" s="5">
        <v>0</v>
      </c>
      <c r="M134" s="5">
        <v>0</v>
      </c>
      <c r="N134" s="37">
        <v>0</v>
      </c>
      <c r="O134" s="5">
        <v>0</v>
      </c>
      <c r="P134" s="5">
        <v>0</v>
      </c>
      <c r="Q134" s="37">
        <v>0</v>
      </c>
    </row>
    <row r="135" spans="1:17" ht="72">
      <c r="A135" s="11" t="s">
        <v>43</v>
      </c>
      <c r="B135" s="12" t="s">
        <v>24</v>
      </c>
      <c r="C135" s="5">
        <v>0</v>
      </c>
      <c r="D135" s="5">
        <v>0</v>
      </c>
      <c r="E135" s="37">
        <v>0</v>
      </c>
      <c r="F135" s="5">
        <v>0</v>
      </c>
      <c r="G135" s="5">
        <v>0</v>
      </c>
      <c r="H135" s="37">
        <v>0</v>
      </c>
      <c r="I135" s="5">
        <v>0</v>
      </c>
      <c r="J135" s="5">
        <v>0</v>
      </c>
      <c r="K135" s="37">
        <v>0</v>
      </c>
      <c r="L135" s="5">
        <v>0</v>
      </c>
      <c r="M135" s="5">
        <v>0</v>
      </c>
      <c r="N135" s="37">
        <v>0</v>
      </c>
      <c r="O135" s="5">
        <v>0</v>
      </c>
      <c r="P135" s="5">
        <v>0</v>
      </c>
      <c r="Q135" s="37">
        <v>0</v>
      </c>
    </row>
    <row r="136" spans="1:17" ht="60">
      <c r="A136" s="11" t="s">
        <v>44</v>
      </c>
      <c r="B136" s="12" t="s">
        <v>25</v>
      </c>
      <c r="C136" s="5">
        <v>98</v>
      </c>
      <c r="D136" s="5">
        <v>81</v>
      </c>
      <c r="E136" s="37">
        <f t="shared" ref="E135:E198" si="112">(D136-C136)/C136</f>
        <v>-0.17346938775510204</v>
      </c>
      <c r="F136" s="5">
        <v>0</v>
      </c>
      <c r="G136" s="5">
        <v>0</v>
      </c>
      <c r="H136" s="37">
        <v>0</v>
      </c>
      <c r="I136" s="5">
        <v>0</v>
      </c>
      <c r="J136" s="5">
        <v>0</v>
      </c>
      <c r="K136" s="37">
        <v>0</v>
      </c>
      <c r="L136" s="5">
        <v>0</v>
      </c>
      <c r="M136" s="5">
        <v>0</v>
      </c>
      <c r="N136" s="37">
        <v>0</v>
      </c>
      <c r="O136" s="5">
        <v>0</v>
      </c>
      <c r="P136" s="5">
        <v>0</v>
      </c>
      <c r="Q136" s="37">
        <v>0</v>
      </c>
    </row>
    <row r="137" spans="1:17" ht="15">
      <c r="A137" s="11" t="s">
        <v>45</v>
      </c>
      <c r="B137" s="12" t="s">
        <v>16</v>
      </c>
      <c r="C137" s="5">
        <v>0</v>
      </c>
      <c r="D137" s="5">
        <v>0</v>
      </c>
      <c r="E137" s="37">
        <v>0</v>
      </c>
      <c r="F137" s="5">
        <v>0</v>
      </c>
      <c r="G137" s="5">
        <v>0</v>
      </c>
      <c r="H137" s="37">
        <v>0</v>
      </c>
      <c r="I137" s="5">
        <v>0</v>
      </c>
      <c r="J137" s="5">
        <v>0</v>
      </c>
      <c r="K137" s="37">
        <v>0</v>
      </c>
      <c r="L137" s="5">
        <v>0</v>
      </c>
      <c r="M137" s="5">
        <v>0</v>
      </c>
      <c r="N137" s="37">
        <v>0</v>
      </c>
      <c r="O137" s="5">
        <v>0</v>
      </c>
      <c r="P137" s="5">
        <v>0</v>
      </c>
      <c r="Q137" s="37">
        <v>0</v>
      </c>
    </row>
    <row r="138" spans="1:17" ht="24">
      <c r="A138" s="33" t="s">
        <v>71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ht="60">
      <c r="A139" s="35">
        <v>1</v>
      </c>
      <c r="B139" s="36" t="s">
        <v>10</v>
      </c>
      <c r="C139" s="35">
        <f>SUM(C140:C145)</f>
        <v>298</v>
      </c>
      <c r="D139" s="35">
        <f>SUM(D140:D145)</f>
        <v>4030</v>
      </c>
      <c r="E139" s="37">
        <f t="shared" si="112"/>
        <v>12.523489932885907</v>
      </c>
      <c r="F139" s="36">
        <v>0</v>
      </c>
      <c r="G139" s="36">
        <v>0</v>
      </c>
      <c r="H139" s="37">
        <v>0</v>
      </c>
      <c r="I139" s="36">
        <v>0</v>
      </c>
      <c r="J139" s="36">
        <v>0</v>
      </c>
      <c r="K139" s="37">
        <v>0</v>
      </c>
      <c r="L139" s="36">
        <v>0</v>
      </c>
      <c r="M139" s="36">
        <v>0</v>
      </c>
      <c r="N139" s="37">
        <v>0</v>
      </c>
      <c r="O139" s="36">
        <v>0</v>
      </c>
      <c r="P139" s="36">
        <v>0</v>
      </c>
      <c r="Q139" s="37">
        <v>0</v>
      </c>
    </row>
    <row r="140" spans="1:17" ht="48">
      <c r="A140" s="8" t="s">
        <v>26</v>
      </c>
      <c r="B140" s="7" t="s">
        <v>11</v>
      </c>
      <c r="C140" s="7">
        <v>0</v>
      </c>
      <c r="D140" s="7">
        <v>0</v>
      </c>
      <c r="E140" s="37">
        <v>0</v>
      </c>
      <c r="F140" s="7">
        <v>0</v>
      </c>
      <c r="G140" s="7">
        <v>0</v>
      </c>
      <c r="H140" s="37">
        <v>0</v>
      </c>
      <c r="I140" s="7">
        <v>0</v>
      </c>
      <c r="J140" s="7">
        <v>0</v>
      </c>
      <c r="K140" s="37">
        <v>0</v>
      </c>
      <c r="L140" s="7">
        <v>0</v>
      </c>
      <c r="M140" s="7">
        <v>0</v>
      </c>
      <c r="N140" s="37">
        <v>0</v>
      </c>
      <c r="O140" s="7">
        <v>0</v>
      </c>
      <c r="P140" s="7">
        <v>0</v>
      </c>
      <c r="Q140" s="37">
        <v>0</v>
      </c>
    </row>
    <row r="141" spans="1:17" ht="36">
      <c r="A141" s="8" t="s">
        <v>27</v>
      </c>
      <c r="B141" s="7" t="s">
        <v>12</v>
      </c>
      <c r="C141" s="6">
        <v>70</v>
      </c>
      <c r="D141" s="6">
        <v>2015</v>
      </c>
      <c r="E141" s="37">
        <f t="shared" si="112"/>
        <v>27.785714285714285</v>
      </c>
      <c r="F141" s="7">
        <v>0</v>
      </c>
      <c r="G141" s="7">
        <v>0</v>
      </c>
      <c r="H141" s="37">
        <v>0</v>
      </c>
      <c r="I141" s="7">
        <v>0</v>
      </c>
      <c r="J141" s="7">
        <v>0</v>
      </c>
      <c r="K141" s="37">
        <v>0</v>
      </c>
      <c r="L141" s="7">
        <v>0</v>
      </c>
      <c r="M141" s="7">
        <v>0</v>
      </c>
      <c r="N141" s="37">
        <v>0</v>
      </c>
      <c r="O141" s="7">
        <v>0</v>
      </c>
      <c r="P141" s="7">
        <v>0</v>
      </c>
      <c r="Q141" s="37">
        <v>0</v>
      </c>
    </row>
    <row r="142" spans="1:17" ht="48">
      <c r="A142" s="8" t="s">
        <v>28</v>
      </c>
      <c r="B142" s="7" t="s">
        <v>13</v>
      </c>
      <c r="C142" s="6">
        <v>228</v>
      </c>
      <c r="D142" s="6">
        <v>2015</v>
      </c>
      <c r="E142" s="37">
        <f t="shared" si="112"/>
        <v>7.8377192982456139</v>
      </c>
      <c r="F142" s="7">
        <v>0</v>
      </c>
      <c r="G142" s="7">
        <v>0</v>
      </c>
      <c r="H142" s="37">
        <v>0</v>
      </c>
      <c r="I142" s="7">
        <v>0</v>
      </c>
      <c r="J142" s="7">
        <v>0</v>
      </c>
      <c r="K142" s="37">
        <v>0</v>
      </c>
      <c r="L142" s="7">
        <v>0</v>
      </c>
      <c r="M142" s="7">
        <v>0</v>
      </c>
      <c r="N142" s="37">
        <v>0</v>
      </c>
      <c r="O142" s="7">
        <v>0</v>
      </c>
      <c r="P142" s="7">
        <v>0</v>
      </c>
      <c r="Q142" s="37">
        <v>0</v>
      </c>
    </row>
    <row r="143" spans="1:17" ht="24">
      <c r="A143" s="8" t="s">
        <v>29</v>
      </c>
      <c r="B143" s="7" t="s">
        <v>14</v>
      </c>
      <c r="C143" s="7">
        <v>0</v>
      </c>
      <c r="D143" s="7">
        <v>0</v>
      </c>
      <c r="E143" s="37">
        <v>0</v>
      </c>
      <c r="F143" s="7">
        <v>0</v>
      </c>
      <c r="G143" s="7">
        <v>0</v>
      </c>
      <c r="H143" s="37">
        <v>0</v>
      </c>
      <c r="I143" s="7">
        <v>0</v>
      </c>
      <c r="J143" s="7">
        <v>0</v>
      </c>
      <c r="K143" s="37">
        <v>0</v>
      </c>
      <c r="L143" s="7">
        <v>0</v>
      </c>
      <c r="M143" s="7">
        <v>0</v>
      </c>
      <c r="N143" s="37">
        <v>0</v>
      </c>
      <c r="O143" s="7">
        <v>0</v>
      </c>
      <c r="P143" s="7">
        <v>0</v>
      </c>
      <c r="Q143" s="37">
        <v>0</v>
      </c>
    </row>
    <row r="144" spans="1:17" ht="48">
      <c r="A144" s="8" t="s">
        <v>33</v>
      </c>
      <c r="B144" s="7" t="s">
        <v>15</v>
      </c>
      <c r="C144" s="7">
        <v>0</v>
      </c>
      <c r="D144" s="7">
        <v>0</v>
      </c>
      <c r="E144" s="37">
        <v>0</v>
      </c>
      <c r="F144" s="7">
        <v>0</v>
      </c>
      <c r="G144" s="7">
        <v>0</v>
      </c>
      <c r="H144" s="37">
        <v>0</v>
      </c>
      <c r="I144" s="7">
        <v>0</v>
      </c>
      <c r="J144" s="7">
        <v>0</v>
      </c>
      <c r="K144" s="37">
        <v>0</v>
      </c>
      <c r="L144" s="7">
        <v>0</v>
      </c>
      <c r="M144" s="7">
        <v>0</v>
      </c>
      <c r="N144" s="37">
        <v>0</v>
      </c>
      <c r="O144" s="7">
        <v>0</v>
      </c>
      <c r="P144" s="7">
        <v>0</v>
      </c>
      <c r="Q144" s="37">
        <v>0</v>
      </c>
    </row>
    <row r="145" spans="1:17" ht="15">
      <c r="A145" s="8" t="s">
        <v>34</v>
      </c>
      <c r="B145" s="7" t="s">
        <v>16</v>
      </c>
      <c r="C145" s="7">
        <v>0</v>
      </c>
      <c r="D145" s="7">
        <v>0</v>
      </c>
      <c r="E145" s="37">
        <v>0</v>
      </c>
      <c r="F145" s="7">
        <v>0</v>
      </c>
      <c r="G145" s="7">
        <v>0</v>
      </c>
      <c r="H145" s="37">
        <v>0</v>
      </c>
      <c r="I145" s="7">
        <v>0</v>
      </c>
      <c r="J145" s="7">
        <v>0</v>
      </c>
      <c r="K145" s="37">
        <v>0</v>
      </c>
      <c r="L145" s="7">
        <v>0</v>
      </c>
      <c r="M145" s="7">
        <v>0</v>
      </c>
      <c r="N145" s="37">
        <v>0</v>
      </c>
      <c r="O145" s="7">
        <v>0</v>
      </c>
      <c r="P145" s="7">
        <v>0</v>
      </c>
      <c r="Q145" s="37">
        <v>0</v>
      </c>
    </row>
    <row r="146" spans="1:17" ht="15">
      <c r="A146" s="38" t="s">
        <v>35</v>
      </c>
      <c r="B146" s="36" t="s">
        <v>17</v>
      </c>
      <c r="C146" s="36">
        <v>0</v>
      </c>
      <c r="D146" s="36">
        <v>0</v>
      </c>
      <c r="E146" s="37">
        <v>0</v>
      </c>
      <c r="F146" s="36">
        <v>0</v>
      </c>
      <c r="G146" s="36">
        <v>0</v>
      </c>
      <c r="H146" s="37">
        <v>0</v>
      </c>
      <c r="I146" s="36">
        <v>0</v>
      </c>
      <c r="J146" s="36">
        <f>SUM(J147:J154)</f>
        <v>1</v>
      </c>
      <c r="K146" s="37">
        <v>0</v>
      </c>
      <c r="L146" s="36">
        <v>0</v>
      </c>
      <c r="M146" s="36">
        <f>SUM(M147:M154)</f>
        <v>0</v>
      </c>
      <c r="N146" s="37">
        <v>0</v>
      </c>
      <c r="O146" s="36">
        <v>0</v>
      </c>
      <c r="P146" s="36">
        <v>0</v>
      </c>
      <c r="Q146" s="37">
        <v>0</v>
      </c>
    </row>
    <row r="147" spans="1:17" ht="60">
      <c r="A147" s="8" t="s">
        <v>30</v>
      </c>
      <c r="B147" s="7" t="s">
        <v>18</v>
      </c>
      <c r="C147" s="7">
        <v>0</v>
      </c>
      <c r="D147" s="7">
        <v>0</v>
      </c>
      <c r="E147" s="37">
        <v>0</v>
      </c>
      <c r="F147" s="7">
        <v>0</v>
      </c>
      <c r="G147" s="7">
        <v>0</v>
      </c>
      <c r="H147" s="37">
        <v>0</v>
      </c>
      <c r="I147" s="7">
        <v>0</v>
      </c>
      <c r="J147" s="7">
        <v>0</v>
      </c>
      <c r="K147" s="37">
        <v>0</v>
      </c>
      <c r="L147" s="7">
        <v>0</v>
      </c>
      <c r="M147" s="7">
        <v>0</v>
      </c>
      <c r="N147" s="37">
        <v>0</v>
      </c>
      <c r="O147" s="7">
        <v>0</v>
      </c>
      <c r="P147" s="7">
        <v>0</v>
      </c>
      <c r="Q147" s="37">
        <v>0</v>
      </c>
    </row>
    <row r="148" spans="1:17" ht="48">
      <c r="A148" s="8" t="s">
        <v>31</v>
      </c>
      <c r="B148" s="7" t="s">
        <v>19</v>
      </c>
      <c r="C148" s="7">
        <v>0</v>
      </c>
      <c r="D148" s="7">
        <v>0</v>
      </c>
      <c r="E148" s="37">
        <v>0</v>
      </c>
      <c r="F148" s="7">
        <v>0</v>
      </c>
      <c r="G148" s="7">
        <v>0</v>
      </c>
      <c r="H148" s="37">
        <v>0</v>
      </c>
      <c r="I148" s="7">
        <v>0</v>
      </c>
      <c r="J148" s="7">
        <v>1</v>
      </c>
      <c r="K148" s="37">
        <v>0</v>
      </c>
      <c r="L148" s="7">
        <v>0</v>
      </c>
      <c r="M148" s="7">
        <v>0</v>
      </c>
      <c r="N148" s="37">
        <v>0</v>
      </c>
      <c r="O148" s="7">
        <v>0</v>
      </c>
      <c r="P148" s="7">
        <v>0</v>
      </c>
      <c r="Q148" s="37">
        <v>0</v>
      </c>
    </row>
    <row r="149" spans="1:17" ht="36">
      <c r="A149" s="8" t="s">
        <v>32</v>
      </c>
      <c r="B149" s="7" t="s">
        <v>20</v>
      </c>
      <c r="C149" s="7">
        <v>0</v>
      </c>
      <c r="D149" s="7">
        <v>0</v>
      </c>
      <c r="E149" s="37">
        <v>0</v>
      </c>
      <c r="F149" s="7">
        <v>0</v>
      </c>
      <c r="G149" s="7">
        <v>0</v>
      </c>
      <c r="H149" s="37">
        <v>0</v>
      </c>
      <c r="I149" s="7">
        <v>0</v>
      </c>
      <c r="J149" s="7">
        <v>0</v>
      </c>
      <c r="K149" s="37">
        <v>0</v>
      </c>
      <c r="L149" s="7">
        <v>0</v>
      </c>
      <c r="M149" s="7">
        <v>0</v>
      </c>
      <c r="N149" s="37">
        <v>0</v>
      </c>
      <c r="O149" s="7">
        <v>0</v>
      </c>
      <c r="P149" s="7">
        <v>0</v>
      </c>
      <c r="Q149" s="37">
        <v>0</v>
      </c>
    </row>
    <row r="150" spans="1:17" ht="36">
      <c r="A150" s="8" t="s">
        <v>36</v>
      </c>
      <c r="B150" s="7" t="s">
        <v>12</v>
      </c>
      <c r="C150" s="7">
        <v>0</v>
      </c>
      <c r="D150" s="7">
        <v>0</v>
      </c>
      <c r="E150" s="37">
        <v>0</v>
      </c>
      <c r="F150" s="7">
        <v>0</v>
      </c>
      <c r="G150" s="7">
        <v>0</v>
      </c>
      <c r="H150" s="37">
        <v>0</v>
      </c>
      <c r="I150" s="7">
        <v>0</v>
      </c>
      <c r="J150" s="7">
        <v>0</v>
      </c>
      <c r="K150" s="37">
        <v>0</v>
      </c>
      <c r="L150" s="7">
        <v>0</v>
      </c>
      <c r="M150" s="7">
        <v>0</v>
      </c>
      <c r="N150" s="37">
        <v>0</v>
      </c>
      <c r="O150" s="7">
        <v>0</v>
      </c>
      <c r="P150" s="7">
        <v>0</v>
      </c>
      <c r="Q150" s="37">
        <v>0</v>
      </c>
    </row>
    <row r="151" spans="1:17" ht="48">
      <c r="A151" s="8" t="s">
        <v>37</v>
      </c>
      <c r="B151" s="7" t="s">
        <v>13</v>
      </c>
      <c r="C151" s="7">
        <v>0</v>
      </c>
      <c r="D151" s="7">
        <v>0</v>
      </c>
      <c r="E151" s="37">
        <v>0</v>
      </c>
      <c r="F151" s="7">
        <v>0</v>
      </c>
      <c r="G151" s="7">
        <v>0</v>
      </c>
      <c r="H151" s="37">
        <v>0</v>
      </c>
      <c r="I151" s="7">
        <v>0</v>
      </c>
      <c r="J151" s="7">
        <v>0</v>
      </c>
      <c r="K151" s="37">
        <v>0</v>
      </c>
      <c r="L151" s="7">
        <v>0</v>
      </c>
      <c r="M151" s="7">
        <v>0</v>
      </c>
      <c r="N151" s="37">
        <v>0</v>
      </c>
      <c r="O151" s="7">
        <v>0</v>
      </c>
      <c r="P151" s="7">
        <v>0</v>
      </c>
      <c r="Q151" s="37">
        <v>0</v>
      </c>
    </row>
    <row r="152" spans="1:17" ht="24">
      <c r="A152" s="8" t="s">
        <v>38</v>
      </c>
      <c r="B152" s="7" t="s">
        <v>14</v>
      </c>
      <c r="C152" s="7">
        <v>0</v>
      </c>
      <c r="D152" s="7">
        <v>0</v>
      </c>
      <c r="E152" s="37">
        <v>0</v>
      </c>
      <c r="F152" s="7">
        <v>0</v>
      </c>
      <c r="G152" s="7">
        <v>0</v>
      </c>
      <c r="H152" s="37">
        <v>0</v>
      </c>
      <c r="I152" s="7">
        <v>0</v>
      </c>
      <c r="J152" s="7">
        <v>0</v>
      </c>
      <c r="K152" s="37">
        <v>0</v>
      </c>
      <c r="L152" s="7">
        <v>0</v>
      </c>
      <c r="M152" s="7">
        <v>0</v>
      </c>
      <c r="N152" s="37">
        <v>0</v>
      </c>
      <c r="O152" s="7">
        <v>0</v>
      </c>
      <c r="P152" s="7">
        <v>0</v>
      </c>
      <c r="Q152" s="37">
        <v>0</v>
      </c>
    </row>
    <row r="153" spans="1:17" ht="60">
      <c r="A153" s="8" t="s">
        <v>39</v>
      </c>
      <c r="B153" s="7" t="s">
        <v>21</v>
      </c>
      <c r="C153" s="7">
        <v>0</v>
      </c>
      <c r="D153" s="7">
        <v>0</v>
      </c>
      <c r="E153" s="37">
        <v>0</v>
      </c>
      <c r="F153" s="7">
        <v>0</v>
      </c>
      <c r="G153" s="7">
        <v>0</v>
      </c>
      <c r="H153" s="37">
        <v>0</v>
      </c>
      <c r="I153" s="7">
        <v>0</v>
      </c>
      <c r="J153" s="7">
        <v>0</v>
      </c>
      <c r="K153" s="37">
        <v>0</v>
      </c>
      <c r="L153" s="7">
        <v>0</v>
      </c>
      <c r="M153" s="7">
        <v>0</v>
      </c>
      <c r="N153" s="37">
        <v>0</v>
      </c>
      <c r="O153" s="7">
        <v>0</v>
      </c>
      <c r="P153" s="7">
        <v>0</v>
      </c>
      <c r="Q153" s="37">
        <v>0</v>
      </c>
    </row>
    <row r="154" spans="1:17" ht="15">
      <c r="A154" s="8" t="s">
        <v>40</v>
      </c>
      <c r="B154" s="7" t="s">
        <v>16</v>
      </c>
      <c r="C154" s="7">
        <v>0</v>
      </c>
      <c r="D154" s="7">
        <v>0</v>
      </c>
      <c r="E154" s="37">
        <v>0</v>
      </c>
      <c r="F154" s="7">
        <v>0</v>
      </c>
      <c r="G154" s="7">
        <v>0</v>
      </c>
      <c r="H154" s="37">
        <v>0</v>
      </c>
      <c r="I154" s="7">
        <v>0</v>
      </c>
      <c r="J154" s="7">
        <v>0</v>
      </c>
      <c r="K154" s="37">
        <v>0</v>
      </c>
      <c r="L154" s="7">
        <v>0</v>
      </c>
      <c r="M154" s="7">
        <v>0</v>
      </c>
      <c r="N154" s="37">
        <v>0</v>
      </c>
      <c r="O154" s="7">
        <v>0</v>
      </c>
      <c r="P154" s="7">
        <v>0</v>
      </c>
      <c r="Q154" s="37">
        <v>0</v>
      </c>
    </row>
    <row r="155" spans="1:17" ht="30">
      <c r="A155" s="38" t="s">
        <v>42</v>
      </c>
      <c r="B155" s="36" t="s">
        <v>22</v>
      </c>
      <c r="C155" s="36">
        <f>SUM(C156:C159)</f>
        <v>70</v>
      </c>
      <c r="D155" s="36">
        <v>0</v>
      </c>
      <c r="E155" s="37">
        <v>0</v>
      </c>
      <c r="F155" s="36">
        <v>0</v>
      </c>
      <c r="G155" s="36">
        <v>0</v>
      </c>
      <c r="H155" s="37">
        <v>0</v>
      </c>
      <c r="I155" s="36">
        <v>0</v>
      </c>
      <c r="J155" s="36">
        <v>0</v>
      </c>
      <c r="K155" s="37">
        <v>0</v>
      </c>
      <c r="L155" s="36">
        <v>0</v>
      </c>
      <c r="M155" s="36">
        <v>0</v>
      </c>
      <c r="N155" s="37">
        <v>0</v>
      </c>
      <c r="O155" s="36">
        <v>0</v>
      </c>
      <c r="P155" s="36">
        <v>0</v>
      </c>
      <c r="Q155" s="37">
        <v>0</v>
      </c>
    </row>
    <row r="156" spans="1:17" ht="48">
      <c r="A156" s="8" t="s">
        <v>41</v>
      </c>
      <c r="B156" s="7" t="s">
        <v>23</v>
      </c>
      <c r="C156" s="6">
        <v>70</v>
      </c>
      <c r="D156" s="7">
        <v>0</v>
      </c>
      <c r="E156" s="37">
        <f t="shared" si="112"/>
        <v>-1</v>
      </c>
      <c r="F156" s="7">
        <v>0</v>
      </c>
      <c r="G156" s="7">
        <v>0</v>
      </c>
      <c r="H156" s="37">
        <v>0</v>
      </c>
      <c r="I156" s="7">
        <v>0</v>
      </c>
      <c r="J156" s="7">
        <v>0</v>
      </c>
      <c r="K156" s="37">
        <v>0</v>
      </c>
      <c r="L156" s="7">
        <v>0</v>
      </c>
      <c r="M156" s="7">
        <v>0</v>
      </c>
      <c r="N156" s="37">
        <v>0</v>
      </c>
      <c r="O156" s="7">
        <v>0</v>
      </c>
      <c r="P156" s="7">
        <v>0</v>
      </c>
      <c r="Q156" s="37">
        <v>0</v>
      </c>
    </row>
    <row r="157" spans="1:17" ht="72">
      <c r="A157" s="8" t="s">
        <v>43</v>
      </c>
      <c r="B157" s="7" t="s">
        <v>24</v>
      </c>
      <c r="C157" s="7">
        <v>0</v>
      </c>
      <c r="D157" s="7">
        <v>0</v>
      </c>
      <c r="E157" s="37">
        <v>0</v>
      </c>
      <c r="F157" s="7">
        <v>0</v>
      </c>
      <c r="G157" s="7">
        <v>0</v>
      </c>
      <c r="H157" s="37">
        <v>0</v>
      </c>
      <c r="I157" s="7">
        <v>0</v>
      </c>
      <c r="J157" s="7">
        <v>0</v>
      </c>
      <c r="K157" s="37">
        <v>0</v>
      </c>
      <c r="L157" s="7">
        <v>0</v>
      </c>
      <c r="M157" s="7">
        <v>0</v>
      </c>
      <c r="N157" s="37">
        <v>0</v>
      </c>
      <c r="O157" s="7">
        <v>0</v>
      </c>
      <c r="P157" s="7">
        <v>0</v>
      </c>
      <c r="Q157" s="37">
        <v>0</v>
      </c>
    </row>
    <row r="158" spans="1:17" ht="60">
      <c r="A158" s="8" t="s">
        <v>44</v>
      </c>
      <c r="B158" s="7" t="s">
        <v>25</v>
      </c>
      <c r="C158" s="7">
        <v>0</v>
      </c>
      <c r="D158" s="7">
        <v>0</v>
      </c>
      <c r="E158" s="37">
        <v>0</v>
      </c>
      <c r="F158" s="7">
        <v>0</v>
      </c>
      <c r="G158" s="7">
        <v>0</v>
      </c>
      <c r="H158" s="37">
        <v>0</v>
      </c>
      <c r="I158" s="7">
        <v>0</v>
      </c>
      <c r="J158" s="7">
        <v>0</v>
      </c>
      <c r="K158" s="37">
        <v>0</v>
      </c>
      <c r="L158" s="7">
        <v>0</v>
      </c>
      <c r="M158" s="7">
        <v>0</v>
      </c>
      <c r="N158" s="37">
        <v>0</v>
      </c>
      <c r="O158" s="7">
        <v>0</v>
      </c>
      <c r="P158" s="7">
        <v>0</v>
      </c>
      <c r="Q158" s="37">
        <v>0</v>
      </c>
    </row>
    <row r="159" spans="1:17" ht="15">
      <c r="A159" s="8" t="s">
        <v>45</v>
      </c>
      <c r="B159" s="7" t="s">
        <v>16</v>
      </c>
      <c r="C159" s="7">
        <v>0</v>
      </c>
      <c r="D159" s="7">
        <v>0</v>
      </c>
      <c r="E159" s="37">
        <v>0</v>
      </c>
      <c r="F159" s="7">
        <v>0</v>
      </c>
      <c r="G159" s="7">
        <v>0</v>
      </c>
      <c r="H159" s="37">
        <v>0</v>
      </c>
      <c r="I159" s="7">
        <v>0</v>
      </c>
      <c r="J159" s="7">
        <v>0</v>
      </c>
      <c r="K159" s="37">
        <v>0</v>
      </c>
      <c r="L159" s="7">
        <v>0</v>
      </c>
      <c r="M159" s="7">
        <v>0</v>
      </c>
      <c r="N159" s="37">
        <v>0</v>
      </c>
      <c r="O159" s="7">
        <v>0</v>
      </c>
      <c r="P159" s="7">
        <v>0</v>
      </c>
      <c r="Q159" s="37">
        <v>0</v>
      </c>
    </row>
    <row r="160" spans="1:17" ht="24">
      <c r="A160" s="33" t="s">
        <v>70</v>
      </c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 ht="60">
      <c r="A161" s="35">
        <v>1</v>
      </c>
      <c r="B161" s="36" t="s">
        <v>10</v>
      </c>
      <c r="C161" s="36">
        <f>SUM(C162:C167)</f>
        <v>81</v>
      </c>
      <c r="D161" s="36">
        <f>SUM(D162:D167)</f>
        <v>603</v>
      </c>
      <c r="E161" s="37">
        <v>0</v>
      </c>
      <c r="F161" s="36">
        <v>0</v>
      </c>
      <c r="G161" s="36">
        <v>0</v>
      </c>
      <c r="H161" s="37">
        <v>0</v>
      </c>
      <c r="I161" s="36">
        <v>0</v>
      </c>
      <c r="J161" s="36">
        <v>0</v>
      </c>
      <c r="K161" s="37">
        <v>0</v>
      </c>
      <c r="L161" s="36">
        <v>0</v>
      </c>
      <c r="M161" s="36">
        <v>0</v>
      </c>
      <c r="N161" s="37">
        <v>0</v>
      </c>
      <c r="O161" s="36">
        <v>0</v>
      </c>
      <c r="P161" s="36">
        <v>0</v>
      </c>
      <c r="Q161" s="37">
        <v>0</v>
      </c>
    </row>
    <row r="162" spans="1:17" ht="48">
      <c r="A162" s="8" t="s">
        <v>26</v>
      </c>
      <c r="B162" s="7" t="s">
        <v>11</v>
      </c>
      <c r="C162" s="6">
        <v>81</v>
      </c>
      <c r="D162" s="6">
        <v>603</v>
      </c>
      <c r="E162" s="37">
        <f t="shared" si="112"/>
        <v>6.4444444444444446</v>
      </c>
      <c r="F162" s="7">
        <v>0</v>
      </c>
      <c r="G162" s="7">
        <v>0</v>
      </c>
      <c r="H162" s="37">
        <v>0</v>
      </c>
      <c r="I162" s="7">
        <v>0</v>
      </c>
      <c r="J162" s="7">
        <v>0</v>
      </c>
      <c r="K162" s="37">
        <v>0</v>
      </c>
      <c r="L162" s="7">
        <v>0</v>
      </c>
      <c r="M162" s="7">
        <v>0</v>
      </c>
      <c r="N162" s="37">
        <v>0</v>
      </c>
      <c r="O162" s="7">
        <v>0</v>
      </c>
      <c r="P162" s="7">
        <v>0</v>
      </c>
      <c r="Q162" s="37">
        <v>0</v>
      </c>
    </row>
    <row r="163" spans="1:17" ht="36">
      <c r="A163" s="8" t="s">
        <v>27</v>
      </c>
      <c r="B163" s="7" t="s">
        <v>12</v>
      </c>
      <c r="C163" s="7">
        <v>0</v>
      </c>
      <c r="D163" s="7">
        <v>0</v>
      </c>
      <c r="E163" s="37">
        <v>0</v>
      </c>
      <c r="F163" s="7">
        <v>0</v>
      </c>
      <c r="G163" s="7">
        <v>0</v>
      </c>
      <c r="H163" s="37">
        <v>0</v>
      </c>
      <c r="I163" s="7">
        <v>0</v>
      </c>
      <c r="J163" s="7">
        <v>0</v>
      </c>
      <c r="K163" s="37">
        <v>0</v>
      </c>
      <c r="L163" s="7">
        <v>0</v>
      </c>
      <c r="M163" s="7">
        <v>0</v>
      </c>
      <c r="N163" s="37">
        <v>0</v>
      </c>
      <c r="O163" s="7">
        <v>0</v>
      </c>
      <c r="P163" s="7">
        <v>0</v>
      </c>
      <c r="Q163" s="37">
        <v>0</v>
      </c>
    </row>
    <row r="164" spans="1:17" ht="48">
      <c r="A164" s="8" t="s">
        <v>28</v>
      </c>
      <c r="B164" s="7" t="s">
        <v>13</v>
      </c>
      <c r="C164" s="7">
        <v>0</v>
      </c>
      <c r="D164" s="7">
        <v>0</v>
      </c>
      <c r="E164" s="37">
        <v>0</v>
      </c>
      <c r="F164" s="7">
        <v>0</v>
      </c>
      <c r="G164" s="7">
        <v>0</v>
      </c>
      <c r="H164" s="37">
        <v>0</v>
      </c>
      <c r="I164" s="7">
        <v>0</v>
      </c>
      <c r="J164" s="7">
        <v>0</v>
      </c>
      <c r="K164" s="37">
        <v>0</v>
      </c>
      <c r="L164" s="7">
        <v>0</v>
      </c>
      <c r="M164" s="7">
        <v>0</v>
      </c>
      <c r="N164" s="37">
        <v>0</v>
      </c>
      <c r="O164" s="7">
        <v>0</v>
      </c>
      <c r="P164" s="7">
        <v>0</v>
      </c>
      <c r="Q164" s="37">
        <v>0</v>
      </c>
    </row>
    <row r="165" spans="1:17" ht="24">
      <c r="A165" s="8" t="s">
        <v>29</v>
      </c>
      <c r="B165" s="7" t="s">
        <v>14</v>
      </c>
      <c r="C165" s="7">
        <v>0</v>
      </c>
      <c r="D165" s="7">
        <v>0</v>
      </c>
      <c r="E165" s="37">
        <v>0</v>
      </c>
      <c r="F165" s="7">
        <v>0</v>
      </c>
      <c r="G165" s="7">
        <v>0</v>
      </c>
      <c r="H165" s="37">
        <v>0</v>
      </c>
      <c r="I165" s="7">
        <v>0</v>
      </c>
      <c r="J165" s="7">
        <v>0</v>
      </c>
      <c r="K165" s="37">
        <v>0</v>
      </c>
      <c r="L165" s="7">
        <v>0</v>
      </c>
      <c r="M165" s="7">
        <v>0</v>
      </c>
      <c r="N165" s="37">
        <v>0</v>
      </c>
      <c r="O165" s="7">
        <v>0</v>
      </c>
      <c r="P165" s="7">
        <v>0</v>
      </c>
      <c r="Q165" s="37">
        <v>0</v>
      </c>
    </row>
    <row r="166" spans="1:17" ht="48">
      <c r="A166" s="8" t="s">
        <v>33</v>
      </c>
      <c r="B166" s="7" t="s">
        <v>15</v>
      </c>
      <c r="C166" s="7">
        <v>0</v>
      </c>
      <c r="D166" s="7">
        <v>0</v>
      </c>
      <c r="E166" s="37">
        <v>0</v>
      </c>
      <c r="F166" s="7">
        <v>0</v>
      </c>
      <c r="G166" s="7">
        <v>0</v>
      </c>
      <c r="H166" s="37">
        <v>0</v>
      </c>
      <c r="I166" s="7">
        <v>0</v>
      </c>
      <c r="J166" s="7">
        <v>0</v>
      </c>
      <c r="K166" s="37">
        <v>0</v>
      </c>
      <c r="L166" s="7">
        <v>0</v>
      </c>
      <c r="M166" s="7">
        <v>0</v>
      </c>
      <c r="N166" s="37">
        <v>0</v>
      </c>
      <c r="O166" s="7">
        <v>0</v>
      </c>
      <c r="P166" s="7">
        <v>0</v>
      </c>
      <c r="Q166" s="37">
        <v>0</v>
      </c>
    </row>
    <row r="167" spans="1:17" ht="15">
      <c r="A167" s="8" t="s">
        <v>34</v>
      </c>
      <c r="B167" s="7" t="s">
        <v>16</v>
      </c>
      <c r="C167" s="7">
        <v>0</v>
      </c>
      <c r="D167" s="7">
        <v>0</v>
      </c>
      <c r="E167" s="37">
        <v>0</v>
      </c>
      <c r="F167" s="7">
        <v>0</v>
      </c>
      <c r="G167" s="7">
        <v>0</v>
      </c>
      <c r="H167" s="37">
        <v>0</v>
      </c>
      <c r="I167" s="7">
        <v>0</v>
      </c>
      <c r="J167" s="7">
        <v>0</v>
      </c>
      <c r="K167" s="37">
        <v>0</v>
      </c>
      <c r="L167" s="7">
        <v>0</v>
      </c>
      <c r="M167" s="7">
        <v>0</v>
      </c>
      <c r="N167" s="37">
        <v>0</v>
      </c>
      <c r="O167" s="7">
        <v>0</v>
      </c>
      <c r="P167" s="7">
        <v>0</v>
      </c>
      <c r="Q167" s="37">
        <v>0</v>
      </c>
    </row>
    <row r="168" spans="1:17" ht="15">
      <c r="A168" s="38" t="s">
        <v>35</v>
      </c>
      <c r="B168" s="36" t="s">
        <v>17</v>
      </c>
      <c r="C168" s="36">
        <v>0</v>
      </c>
      <c r="D168" s="36">
        <v>0</v>
      </c>
      <c r="E168" s="37">
        <v>0</v>
      </c>
      <c r="F168" s="36">
        <v>0</v>
      </c>
      <c r="G168" s="36">
        <v>0</v>
      </c>
      <c r="H168" s="37">
        <v>0</v>
      </c>
      <c r="I168" s="36">
        <v>0</v>
      </c>
      <c r="J168" s="36">
        <v>0</v>
      </c>
      <c r="K168" s="37">
        <v>0</v>
      </c>
      <c r="L168" s="36">
        <v>0</v>
      </c>
      <c r="M168" s="36">
        <v>0</v>
      </c>
      <c r="N168" s="37">
        <v>0</v>
      </c>
      <c r="O168" s="36">
        <v>0</v>
      </c>
      <c r="P168" s="36">
        <v>0</v>
      </c>
      <c r="Q168" s="37">
        <v>0</v>
      </c>
    </row>
    <row r="169" spans="1:17" ht="60">
      <c r="A169" s="8" t="s">
        <v>30</v>
      </c>
      <c r="B169" s="7" t="s">
        <v>18</v>
      </c>
      <c r="C169" s="7">
        <v>0</v>
      </c>
      <c r="D169" s="7">
        <v>0</v>
      </c>
      <c r="E169" s="37">
        <v>0</v>
      </c>
      <c r="F169" s="7">
        <v>0</v>
      </c>
      <c r="G169" s="7">
        <v>0</v>
      </c>
      <c r="H169" s="37">
        <v>0</v>
      </c>
      <c r="I169" s="7">
        <v>0</v>
      </c>
      <c r="J169" s="7">
        <v>0</v>
      </c>
      <c r="K169" s="37">
        <v>0</v>
      </c>
      <c r="L169" s="7">
        <v>0</v>
      </c>
      <c r="M169" s="7">
        <v>0</v>
      </c>
      <c r="N169" s="37">
        <v>0</v>
      </c>
      <c r="O169" s="7">
        <v>0</v>
      </c>
      <c r="P169" s="7">
        <v>0</v>
      </c>
      <c r="Q169" s="37">
        <v>0</v>
      </c>
    </row>
    <row r="170" spans="1:17" ht="48">
      <c r="A170" s="8" t="s">
        <v>31</v>
      </c>
      <c r="B170" s="7" t="s">
        <v>19</v>
      </c>
      <c r="C170" s="7">
        <v>0</v>
      </c>
      <c r="D170" s="7">
        <v>0</v>
      </c>
      <c r="E170" s="37">
        <v>0</v>
      </c>
      <c r="F170" s="7">
        <v>0</v>
      </c>
      <c r="G170" s="7">
        <v>0</v>
      </c>
      <c r="H170" s="37">
        <v>0</v>
      </c>
      <c r="I170" s="7">
        <v>0</v>
      </c>
      <c r="J170" s="7">
        <v>0</v>
      </c>
      <c r="K170" s="37">
        <v>0</v>
      </c>
      <c r="L170" s="7">
        <v>0</v>
      </c>
      <c r="M170" s="7">
        <v>0</v>
      </c>
      <c r="N170" s="37">
        <v>0</v>
      </c>
      <c r="O170" s="7">
        <v>0</v>
      </c>
      <c r="P170" s="7">
        <v>0</v>
      </c>
      <c r="Q170" s="37">
        <v>0</v>
      </c>
    </row>
    <row r="171" spans="1:17" ht="36">
      <c r="A171" s="8" t="s">
        <v>32</v>
      </c>
      <c r="B171" s="7" t="s">
        <v>20</v>
      </c>
      <c r="C171" s="7">
        <v>0</v>
      </c>
      <c r="D171" s="7">
        <v>0</v>
      </c>
      <c r="E171" s="37">
        <v>0</v>
      </c>
      <c r="F171" s="7">
        <v>0</v>
      </c>
      <c r="G171" s="7">
        <v>0</v>
      </c>
      <c r="H171" s="37">
        <v>0</v>
      </c>
      <c r="I171" s="7">
        <v>0</v>
      </c>
      <c r="J171" s="7">
        <v>0</v>
      </c>
      <c r="K171" s="37">
        <v>0</v>
      </c>
      <c r="L171" s="7">
        <v>0</v>
      </c>
      <c r="M171" s="7">
        <v>0</v>
      </c>
      <c r="N171" s="37">
        <v>0</v>
      </c>
      <c r="O171" s="7">
        <v>0</v>
      </c>
      <c r="P171" s="7">
        <v>0</v>
      </c>
      <c r="Q171" s="37">
        <v>0</v>
      </c>
    </row>
    <row r="172" spans="1:17" ht="36">
      <c r="A172" s="8" t="s">
        <v>36</v>
      </c>
      <c r="B172" s="7" t="s">
        <v>12</v>
      </c>
      <c r="C172" s="7">
        <v>0</v>
      </c>
      <c r="D172" s="7">
        <v>0</v>
      </c>
      <c r="E172" s="37">
        <v>0</v>
      </c>
      <c r="F172" s="7">
        <v>0</v>
      </c>
      <c r="G172" s="7">
        <v>0</v>
      </c>
      <c r="H172" s="37">
        <v>0</v>
      </c>
      <c r="I172" s="7">
        <v>0</v>
      </c>
      <c r="J172" s="7">
        <v>0</v>
      </c>
      <c r="K172" s="37">
        <v>0</v>
      </c>
      <c r="L172" s="7">
        <v>0</v>
      </c>
      <c r="M172" s="7">
        <v>0</v>
      </c>
      <c r="N172" s="37">
        <v>0</v>
      </c>
      <c r="O172" s="7">
        <v>0</v>
      </c>
      <c r="P172" s="7">
        <v>0</v>
      </c>
      <c r="Q172" s="37">
        <v>0</v>
      </c>
    </row>
    <row r="173" spans="1:17" ht="48">
      <c r="A173" s="8" t="s">
        <v>37</v>
      </c>
      <c r="B173" s="7" t="s">
        <v>13</v>
      </c>
      <c r="C173" s="7">
        <v>0</v>
      </c>
      <c r="D173" s="7">
        <v>0</v>
      </c>
      <c r="E173" s="37">
        <v>0</v>
      </c>
      <c r="F173" s="7">
        <v>0</v>
      </c>
      <c r="G173" s="7">
        <v>0</v>
      </c>
      <c r="H173" s="37">
        <v>0</v>
      </c>
      <c r="I173" s="7">
        <v>0</v>
      </c>
      <c r="J173" s="7">
        <v>0</v>
      </c>
      <c r="K173" s="37">
        <v>0</v>
      </c>
      <c r="L173" s="7">
        <v>0</v>
      </c>
      <c r="M173" s="7">
        <v>0</v>
      </c>
      <c r="N173" s="37">
        <v>0</v>
      </c>
      <c r="O173" s="7">
        <v>0</v>
      </c>
      <c r="P173" s="7">
        <v>0</v>
      </c>
      <c r="Q173" s="37">
        <v>0</v>
      </c>
    </row>
    <row r="174" spans="1:17" ht="24">
      <c r="A174" s="8" t="s">
        <v>38</v>
      </c>
      <c r="B174" s="7" t="s">
        <v>14</v>
      </c>
      <c r="C174" s="7">
        <v>0</v>
      </c>
      <c r="D174" s="7">
        <v>0</v>
      </c>
      <c r="E174" s="37">
        <v>0</v>
      </c>
      <c r="F174" s="7">
        <v>0</v>
      </c>
      <c r="G174" s="7">
        <v>0</v>
      </c>
      <c r="H174" s="37">
        <v>0</v>
      </c>
      <c r="I174" s="7">
        <v>0</v>
      </c>
      <c r="J174" s="7">
        <v>0</v>
      </c>
      <c r="K174" s="37">
        <v>0</v>
      </c>
      <c r="L174" s="7">
        <v>0</v>
      </c>
      <c r="M174" s="7">
        <v>0</v>
      </c>
      <c r="N174" s="37">
        <v>0</v>
      </c>
      <c r="O174" s="7">
        <v>0</v>
      </c>
      <c r="P174" s="7">
        <v>0</v>
      </c>
      <c r="Q174" s="37">
        <v>0</v>
      </c>
    </row>
    <row r="175" spans="1:17" ht="60">
      <c r="A175" s="8" t="s">
        <v>39</v>
      </c>
      <c r="B175" s="7" t="s">
        <v>21</v>
      </c>
      <c r="C175" s="7">
        <v>0</v>
      </c>
      <c r="D175" s="7">
        <v>0</v>
      </c>
      <c r="E175" s="37">
        <v>0</v>
      </c>
      <c r="F175" s="7">
        <v>0</v>
      </c>
      <c r="G175" s="7">
        <v>0</v>
      </c>
      <c r="H175" s="37">
        <v>0</v>
      </c>
      <c r="I175" s="7">
        <v>0</v>
      </c>
      <c r="J175" s="7">
        <v>0</v>
      </c>
      <c r="K175" s="37">
        <v>0</v>
      </c>
      <c r="L175" s="7">
        <v>0</v>
      </c>
      <c r="M175" s="7">
        <v>0</v>
      </c>
      <c r="N175" s="37">
        <v>0</v>
      </c>
      <c r="O175" s="7">
        <v>0</v>
      </c>
      <c r="P175" s="7">
        <v>0</v>
      </c>
      <c r="Q175" s="37">
        <v>0</v>
      </c>
    </row>
    <row r="176" spans="1:17" ht="15">
      <c r="A176" s="8" t="s">
        <v>40</v>
      </c>
      <c r="B176" s="7" t="s">
        <v>16</v>
      </c>
      <c r="C176" s="7">
        <v>0</v>
      </c>
      <c r="D176" s="7">
        <v>0</v>
      </c>
      <c r="E176" s="37">
        <v>0</v>
      </c>
      <c r="F176" s="7">
        <v>0</v>
      </c>
      <c r="G176" s="7">
        <v>0</v>
      </c>
      <c r="H176" s="37">
        <v>0</v>
      </c>
      <c r="I176" s="7">
        <v>0</v>
      </c>
      <c r="J176" s="7">
        <v>0</v>
      </c>
      <c r="K176" s="37">
        <v>0</v>
      </c>
      <c r="L176" s="7">
        <v>0</v>
      </c>
      <c r="M176" s="7">
        <v>0</v>
      </c>
      <c r="N176" s="37">
        <v>0</v>
      </c>
      <c r="O176" s="7">
        <v>0</v>
      </c>
      <c r="P176" s="7">
        <v>0</v>
      </c>
      <c r="Q176" s="37">
        <v>0</v>
      </c>
    </row>
    <row r="177" spans="1:17" ht="30">
      <c r="A177" s="38" t="s">
        <v>42</v>
      </c>
      <c r="B177" s="36" t="s">
        <v>22</v>
      </c>
      <c r="C177" s="36">
        <v>0</v>
      </c>
      <c r="D177" s="36">
        <v>0</v>
      </c>
      <c r="E177" s="37">
        <v>0</v>
      </c>
      <c r="F177" s="36">
        <v>0</v>
      </c>
      <c r="G177" s="36">
        <v>0</v>
      </c>
      <c r="H177" s="37">
        <v>0</v>
      </c>
      <c r="I177" s="36">
        <v>0</v>
      </c>
      <c r="J177" s="36">
        <v>0</v>
      </c>
      <c r="K177" s="37">
        <v>0</v>
      </c>
      <c r="L177" s="36">
        <v>0</v>
      </c>
      <c r="M177" s="36">
        <v>0</v>
      </c>
      <c r="N177" s="37">
        <v>0</v>
      </c>
      <c r="O177" s="36">
        <v>0</v>
      </c>
      <c r="P177" s="36">
        <v>0</v>
      </c>
      <c r="Q177" s="37">
        <v>0</v>
      </c>
    </row>
    <row r="178" spans="1:17" ht="48">
      <c r="A178" s="8" t="s">
        <v>41</v>
      </c>
      <c r="B178" s="7" t="s">
        <v>23</v>
      </c>
      <c r="C178" s="7">
        <v>0</v>
      </c>
      <c r="D178" s="7">
        <v>0</v>
      </c>
      <c r="E178" s="37">
        <v>0</v>
      </c>
      <c r="F178" s="7">
        <v>0</v>
      </c>
      <c r="G178" s="7">
        <v>0</v>
      </c>
      <c r="H178" s="37">
        <v>0</v>
      </c>
      <c r="I178" s="7">
        <v>0</v>
      </c>
      <c r="J178" s="7">
        <v>0</v>
      </c>
      <c r="K178" s="37">
        <v>0</v>
      </c>
      <c r="L178" s="7">
        <v>0</v>
      </c>
      <c r="M178" s="7">
        <v>0</v>
      </c>
      <c r="N178" s="37">
        <v>0</v>
      </c>
      <c r="O178" s="7">
        <v>0</v>
      </c>
      <c r="P178" s="7">
        <v>0</v>
      </c>
      <c r="Q178" s="37">
        <v>0</v>
      </c>
    </row>
    <row r="179" spans="1:17" ht="72">
      <c r="A179" s="8" t="s">
        <v>43</v>
      </c>
      <c r="B179" s="7" t="s">
        <v>24</v>
      </c>
      <c r="C179" s="7">
        <v>0</v>
      </c>
      <c r="D179" s="7">
        <v>0</v>
      </c>
      <c r="E179" s="37">
        <v>0</v>
      </c>
      <c r="F179" s="7">
        <v>0</v>
      </c>
      <c r="G179" s="7">
        <v>0</v>
      </c>
      <c r="H179" s="37">
        <v>0</v>
      </c>
      <c r="I179" s="7">
        <v>0</v>
      </c>
      <c r="J179" s="7">
        <v>0</v>
      </c>
      <c r="K179" s="37">
        <v>0</v>
      </c>
      <c r="L179" s="7">
        <v>0</v>
      </c>
      <c r="M179" s="7">
        <v>0</v>
      </c>
      <c r="N179" s="37">
        <v>0</v>
      </c>
      <c r="O179" s="7">
        <v>0</v>
      </c>
      <c r="P179" s="7">
        <v>0</v>
      </c>
      <c r="Q179" s="37">
        <v>0</v>
      </c>
    </row>
    <row r="180" spans="1:17" ht="60">
      <c r="A180" s="8" t="s">
        <v>44</v>
      </c>
      <c r="B180" s="7" t="s">
        <v>25</v>
      </c>
      <c r="C180" s="7">
        <v>0</v>
      </c>
      <c r="D180" s="7">
        <v>0</v>
      </c>
      <c r="E180" s="37">
        <v>0</v>
      </c>
      <c r="F180" s="7">
        <v>0</v>
      </c>
      <c r="G180" s="7">
        <v>0</v>
      </c>
      <c r="H180" s="37">
        <v>0</v>
      </c>
      <c r="I180" s="7">
        <v>0</v>
      </c>
      <c r="J180" s="7">
        <v>0</v>
      </c>
      <c r="K180" s="37">
        <v>0</v>
      </c>
      <c r="L180" s="7">
        <v>0</v>
      </c>
      <c r="M180" s="7">
        <v>0</v>
      </c>
      <c r="N180" s="37">
        <v>0</v>
      </c>
      <c r="O180" s="7">
        <v>0</v>
      </c>
      <c r="P180" s="7">
        <v>0</v>
      </c>
      <c r="Q180" s="37">
        <v>0</v>
      </c>
    </row>
    <row r="181" spans="1:17" ht="15">
      <c r="A181" s="8" t="s">
        <v>45</v>
      </c>
      <c r="B181" s="7" t="s">
        <v>16</v>
      </c>
      <c r="C181" s="7">
        <v>0</v>
      </c>
      <c r="D181" s="7">
        <v>0</v>
      </c>
      <c r="E181" s="37">
        <v>0</v>
      </c>
      <c r="F181" s="7">
        <v>0</v>
      </c>
      <c r="G181" s="7">
        <v>0</v>
      </c>
      <c r="H181" s="37">
        <v>0</v>
      </c>
      <c r="I181" s="7">
        <v>0</v>
      </c>
      <c r="J181" s="7">
        <v>0</v>
      </c>
      <c r="K181" s="37">
        <v>0</v>
      </c>
      <c r="L181" s="7">
        <v>0</v>
      </c>
      <c r="M181" s="7">
        <v>0</v>
      </c>
      <c r="N181" s="37">
        <v>0</v>
      </c>
      <c r="O181" s="7">
        <v>0</v>
      </c>
      <c r="P181" s="7">
        <v>0</v>
      </c>
      <c r="Q181" s="37">
        <v>0</v>
      </c>
    </row>
    <row r="182" spans="1:17" ht="24">
      <c r="A182" s="33" t="s">
        <v>69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ht="60">
      <c r="A183" s="35">
        <v>1</v>
      </c>
      <c r="B183" s="36" t="s">
        <v>10</v>
      </c>
      <c r="C183" s="36">
        <f>SUM(C184:C189)</f>
        <v>0</v>
      </c>
      <c r="D183" s="36">
        <f>SUM(D184:D189)</f>
        <v>135</v>
      </c>
      <c r="E183" s="37">
        <v>0</v>
      </c>
      <c r="F183" s="36">
        <f>SUM(F184:F189)</f>
        <v>390</v>
      </c>
      <c r="G183" s="36">
        <f>SUM(G184:G189)</f>
        <v>390</v>
      </c>
      <c r="H183" s="37">
        <v>0</v>
      </c>
      <c r="I183" s="36">
        <v>0</v>
      </c>
      <c r="J183" s="36">
        <v>0</v>
      </c>
      <c r="K183" s="37">
        <v>0</v>
      </c>
      <c r="L183" s="36">
        <v>0</v>
      </c>
      <c r="M183" s="36">
        <v>0</v>
      </c>
      <c r="N183" s="37">
        <v>0</v>
      </c>
      <c r="O183" s="36">
        <v>0</v>
      </c>
      <c r="P183" s="36">
        <v>0</v>
      </c>
      <c r="Q183" s="37">
        <v>0</v>
      </c>
    </row>
    <row r="184" spans="1:17" ht="48">
      <c r="A184" s="8" t="s">
        <v>26</v>
      </c>
      <c r="B184" s="7" t="s">
        <v>11</v>
      </c>
      <c r="C184" s="7">
        <v>0</v>
      </c>
      <c r="D184" s="7">
        <v>0</v>
      </c>
      <c r="E184" s="37">
        <v>0</v>
      </c>
      <c r="F184" s="45">
        <v>390</v>
      </c>
      <c r="G184" s="7">
        <v>390</v>
      </c>
      <c r="H184" s="37">
        <v>0</v>
      </c>
      <c r="I184" s="7">
        <v>0</v>
      </c>
      <c r="J184" s="7">
        <v>0</v>
      </c>
      <c r="K184" s="37">
        <v>0</v>
      </c>
      <c r="L184" s="7">
        <v>0</v>
      </c>
      <c r="M184" s="7">
        <v>0</v>
      </c>
      <c r="N184" s="37">
        <v>0</v>
      </c>
      <c r="O184" s="7">
        <v>0</v>
      </c>
      <c r="P184" s="7">
        <v>0</v>
      </c>
      <c r="Q184" s="37">
        <v>0</v>
      </c>
    </row>
    <row r="185" spans="1:17" ht="36">
      <c r="A185" s="8" t="s">
        <v>27</v>
      </c>
      <c r="B185" s="7" t="s">
        <v>12</v>
      </c>
      <c r="C185" s="7">
        <v>0</v>
      </c>
      <c r="D185" s="7">
        <v>29</v>
      </c>
      <c r="E185" s="37">
        <v>0</v>
      </c>
      <c r="F185" s="7">
        <v>0</v>
      </c>
      <c r="G185" s="7">
        <v>0</v>
      </c>
      <c r="H185" s="37">
        <v>0</v>
      </c>
      <c r="I185" s="7">
        <v>0</v>
      </c>
      <c r="J185" s="7">
        <v>0</v>
      </c>
      <c r="K185" s="37">
        <v>0</v>
      </c>
      <c r="L185" s="7">
        <v>0</v>
      </c>
      <c r="M185" s="7">
        <v>0</v>
      </c>
      <c r="N185" s="37">
        <v>0</v>
      </c>
      <c r="O185" s="7">
        <v>0</v>
      </c>
      <c r="P185" s="7">
        <v>0</v>
      </c>
      <c r="Q185" s="37">
        <v>0</v>
      </c>
    </row>
    <row r="186" spans="1:17" ht="48">
      <c r="A186" s="8" t="s">
        <v>28</v>
      </c>
      <c r="B186" s="7" t="s">
        <v>13</v>
      </c>
      <c r="C186" s="7">
        <v>0</v>
      </c>
      <c r="D186" s="7">
        <v>105</v>
      </c>
      <c r="E186" s="37">
        <v>0</v>
      </c>
      <c r="F186" s="7">
        <v>0</v>
      </c>
      <c r="G186" s="7">
        <v>0</v>
      </c>
      <c r="H186" s="37">
        <v>0</v>
      </c>
      <c r="I186" s="7">
        <v>0</v>
      </c>
      <c r="J186" s="7">
        <v>0</v>
      </c>
      <c r="K186" s="37">
        <v>0</v>
      </c>
      <c r="L186" s="7">
        <v>0</v>
      </c>
      <c r="M186" s="7">
        <v>0</v>
      </c>
      <c r="N186" s="37">
        <v>0</v>
      </c>
      <c r="O186" s="7">
        <v>0</v>
      </c>
      <c r="P186" s="7">
        <v>0</v>
      </c>
      <c r="Q186" s="37">
        <v>0</v>
      </c>
    </row>
    <row r="187" spans="1:17" ht="24">
      <c r="A187" s="8" t="s">
        <v>29</v>
      </c>
      <c r="B187" s="7" t="s">
        <v>14</v>
      </c>
      <c r="C187" s="7">
        <v>0</v>
      </c>
      <c r="D187" s="7">
        <v>0</v>
      </c>
      <c r="E187" s="37">
        <v>0</v>
      </c>
      <c r="F187" s="7">
        <v>0</v>
      </c>
      <c r="G187" s="7">
        <v>0</v>
      </c>
      <c r="H187" s="37">
        <v>0</v>
      </c>
      <c r="I187" s="7">
        <v>0</v>
      </c>
      <c r="J187" s="7">
        <v>0</v>
      </c>
      <c r="K187" s="37">
        <v>0</v>
      </c>
      <c r="L187" s="7">
        <v>0</v>
      </c>
      <c r="M187" s="7">
        <v>0</v>
      </c>
      <c r="N187" s="37">
        <v>0</v>
      </c>
      <c r="O187" s="7">
        <v>0</v>
      </c>
      <c r="P187" s="7">
        <v>0</v>
      </c>
      <c r="Q187" s="37">
        <v>0</v>
      </c>
    </row>
    <row r="188" spans="1:17" ht="48">
      <c r="A188" s="8" t="s">
        <v>33</v>
      </c>
      <c r="B188" s="7" t="s">
        <v>15</v>
      </c>
      <c r="C188" s="7">
        <v>0</v>
      </c>
      <c r="D188" s="7">
        <v>1</v>
      </c>
      <c r="E188" s="37">
        <v>0</v>
      </c>
      <c r="F188" s="7">
        <v>0</v>
      </c>
      <c r="G188" s="7">
        <v>0</v>
      </c>
      <c r="H188" s="37">
        <v>0</v>
      </c>
      <c r="I188" s="7">
        <v>0</v>
      </c>
      <c r="J188" s="7">
        <v>0</v>
      </c>
      <c r="K188" s="37">
        <v>0</v>
      </c>
      <c r="L188" s="7">
        <v>0</v>
      </c>
      <c r="M188" s="7">
        <v>0</v>
      </c>
      <c r="N188" s="37">
        <v>0</v>
      </c>
      <c r="O188" s="7">
        <v>0</v>
      </c>
      <c r="P188" s="7">
        <v>0</v>
      </c>
      <c r="Q188" s="37">
        <v>0</v>
      </c>
    </row>
    <row r="189" spans="1:17" ht="15">
      <c r="A189" s="8" t="s">
        <v>34</v>
      </c>
      <c r="B189" s="7" t="s">
        <v>16</v>
      </c>
      <c r="C189" s="7">
        <v>0</v>
      </c>
      <c r="D189" s="7">
        <v>0</v>
      </c>
      <c r="E189" s="37">
        <v>0</v>
      </c>
      <c r="F189" s="7">
        <v>0</v>
      </c>
      <c r="G189" s="7">
        <v>0</v>
      </c>
      <c r="H189" s="37">
        <v>0</v>
      </c>
      <c r="I189" s="7">
        <v>0</v>
      </c>
      <c r="J189" s="7">
        <v>0</v>
      </c>
      <c r="K189" s="37">
        <v>0</v>
      </c>
      <c r="L189" s="7">
        <v>0</v>
      </c>
      <c r="M189" s="7">
        <v>0</v>
      </c>
      <c r="N189" s="37">
        <v>0</v>
      </c>
      <c r="O189" s="7">
        <v>0</v>
      </c>
      <c r="P189" s="7">
        <v>0</v>
      </c>
      <c r="Q189" s="37">
        <v>0</v>
      </c>
    </row>
    <row r="190" spans="1:17" ht="15">
      <c r="A190" s="38" t="s">
        <v>35</v>
      </c>
      <c r="B190" s="36" t="s">
        <v>17</v>
      </c>
      <c r="C190" s="36">
        <v>0</v>
      </c>
      <c r="D190" s="36">
        <v>0</v>
      </c>
      <c r="E190" s="37">
        <v>0</v>
      </c>
      <c r="F190" s="36"/>
      <c r="G190" s="36"/>
      <c r="H190" s="37">
        <v>0</v>
      </c>
      <c r="I190" s="36"/>
      <c r="J190" s="36"/>
      <c r="K190" s="37">
        <v>0</v>
      </c>
      <c r="L190" s="36"/>
      <c r="M190" s="36"/>
      <c r="N190" s="37">
        <v>0</v>
      </c>
      <c r="O190" s="36"/>
      <c r="P190" s="36"/>
      <c r="Q190" s="37">
        <v>0</v>
      </c>
    </row>
    <row r="191" spans="1:17" ht="60">
      <c r="A191" s="8" t="s">
        <v>30</v>
      </c>
      <c r="B191" s="7" t="s">
        <v>18</v>
      </c>
      <c r="C191" s="7">
        <v>0</v>
      </c>
      <c r="D191" s="7">
        <v>0</v>
      </c>
      <c r="E191" s="37">
        <v>0</v>
      </c>
      <c r="F191" s="7">
        <v>0</v>
      </c>
      <c r="G191" s="7">
        <v>0</v>
      </c>
      <c r="H191" s="37">
        <v>0</v>
      </c>
      <c r="I191" s="7">
        <v>0</v>
      </c>
      <c r="J191" s="7">
        <v>0</v>
      </c>
      <c r="K191" s="37">
        <v>0</v>
      </c>
      <c r="L191" s="7">
        <v>0</v>
      </c>
      <c r="M191" s="7">
        <v>0</v>
      </c>
      <c r="N191" s="37">
        <v>0</v>
      </c>
      <c r="O191" s="7">
        <v>0</v>
      </c>
      <c r="P191" s="7">
        <v>0</v>
      </c>
      <c r="Q191" s="37">
        <v>0</v>
      </c>
    </row>
    <row r="192" spans="1:17" ht="48">
      <c r="A192" s="8" t="s">
        <v>31</v>
      </c>
      <c r="B192" s="7" t="s">
        <v>19</v>
      </c>
      <c r="C192" s="7">
        <v>0</v>
      </c>
      <c r="D192" s="7">
        <v>0</v>
      </c>
      <c r="E192" s="37">
        <v>0</v>
      </c>
      <c r="F192" s="7">
        <v>0</v>
      </c>
      <c r="G192" s="7">
        <v>0</v>
      </c>
      <c r="H192" s="37">
        <v>0</v>
      </c>
      <c r="I192" s="7">
        <v>0</v>
      </c>
      <c r="J192" s="7">
        <v>0</v>
      </c>
      <c r="K192" s="37">
        <v>0</v>
      </c>
      <c r="L192" s="7">
        <v>0</v>
      </c>
      <c r="M192" s="7">
        <v>0</v>
      </c>
      <c r="N192" s="37">
        <v>0</v>
      </c>
      <c r="O192" s="7">
        <v>0</v>
      </c>
      <c r="P192" s="7">
        <v>0</v>
      </c>
      <c r="Q192" s="37">
        <v>0</v>
      </c>
    </row>
    <row r="193" spans="1:17" ht="36">
      <c r="A193" s="8" t="s">
        <v>32</v>
      </c>
      <c r="B193" s="7" t="s">
        <v>20</v>
      </c>
      <c r="C193" s="7">
        <v>0</v>
      </c>
      <c r="D193" s="7">
        <v>0</v>
      </c>
      <c r="E193" s="37">
        <v>0</v>
      </c>
      <c r="F193" s="7">
        <v>0</v>
      </c>
      <c r="G193" s="7">
        <v>0</v>
      </c>
      <c r="H193" s="37">
        <v>0</v>
      </c>
      <c r="I193" s="7">
        <v>0</v>
      </c>
      <c r="J193" s="7">
        <v>0</v>
      </c>
      <c r="K193" s="37">
        <v>0</v>
      </c>
      <c r="L193" s="7">
        <v>0</v>
      </c>
      <c r="M193" s="7">
        <v>0</v>
      </c>
      <c r="N193" s="37">
        <v>0</v>
      </c>
      <c r="O193" s="7">
        <v>0</v>
      </c>
      <c r="P193" s="7">
        <v>0</v>
      </c>
      <c r="Q193" s="37">
        <v>0</v>
      </c>
    </row>
    <row r="194" spans="1:17" ht="36">
      <c r="A194" s="8" t="s">
        <v>36</v>
      </c>
      <c r="B194" s="7" t="s">
        <v>12</v>
      </c>
      <c r="C194" s="7">
        <v>0</v>
      </c>
      <c r="D194" s="7">
        <v>0</v>
      </c>
      <c r="E194" s="37">
        <v>0</v>
      </c>
      <c r="F194" s="7">
        <v>0</v>
      </c>
      <c r="G194" s="7">
        <v>0</v>
      </c>
      <c r="H194" s="37">
        <v>0</v>
      </c>
      <c r="I194" s="7">
        <v>0</v>
      </c>
      <c r="J194" s="7">
        <v>0</v>
      </c>
      <c r="K194" s="37">
        <v>0</v>
      </c>
      <c r="L194" s="7">
        <v>0</v>
      </c>
      <c r="M194" s="7">
        <v>0</v>
      </c>
      <c r="N194" s="37">
        <v>0</v>
      </c>
      <c r="O194" s="7">
        <v>0</v>
      </c>
      <c r="P194" s="7">
        <v>0</v>
      </c>
      <c r="Q194" s="37">
        <v>0</v>
      </c>
    </row>
    <row r="195" spans="1:17" ht="48">
      <c r="A195" s="8" t="s">
        <v>37</v>
      </c>
      <c r="B195" s="7" t="s">
        <v>13</v>
      </c>
      <c r="C195" s="7">
        <v>0</v>
      </c>
      <c r="D195" s="7">
        <v>0</v>
      </c>
      <c r="E195" s="37">
        <v>0</v>
      </c>
      <c r="F195" s="7">
        <v>0</v>
      </c>
      <c r="G195" s="7">
        <v>0</v>
      </c>
      <c r="H195" s="37">
        <v>0</v>
      </c>
      <c r="I195" s="7">
        <v>0</v>
      </c>
      <c r="J195" s="7">
        <v>0</v>
      </c>
      <c r="K195" s="37">
        <v>0</v>
      </c>
      <c r="L195" s="7">
        <v>0</v>
      </c>
      <c r="M195" s="7">
        <v>0</v>
      </c>
      <c r="N195" s="37">
        <v>0</v>
      </c>
      <c r="O195" s="7">
        <v>0</v>
      </c>
      <c r="P195" s="7">
        <v>0</v>
      </c>
      <c r="Q195" s="37">
        <v>0</v>
      </c>
    </row>
    <row r="196" spans="1:17" ht="24">
      <c r="A196" s="8" t="s">
        <v>38</v>
      </c>
      <c r="B196" s="7" t="s">
        <v>14</v>
      </c>
      <c r="C196" s="7">
        <v>0</v>
      </c>
      <c r="D196" s="7">
        <v>0</v>
      </c>
      <c r="E196" s="37">
        <v>0</v>
      </c>
      <c r="F196" s="7">
        <v>0</v>
      </c>
      <c r="G196" s="7">
        <v>0</v>
      </c>
      <c r="H196" s="37">
        <v>0</v>
      </c>
      <c r="I196" s="7">
        <v>0</v>
      </c>
      <c r="J196" s="7">
        <v>0</v>
      </c>
      <c r="K196" s="37">
        <v>0</v>
      </c>
      <c r="L196" s="7">
        <v>0</v>
      </c>
      <c r="M196" s="7">
        <v>0</v>
      </c>
      <c r="N196" s="37">
        <v>0</v>
      </c>
      <c r="O196" s="7">
        <v>0</v>
      </c>
      <c r="P196" s="7">
        <v>0</v>
      </c>
      <c r="Q196" s="37">
        <v>0</v>
      </c>
    </row>
    <row r="197" spans="1:17" ht="60">
      <c r="A197" s="8" t="s">
        <v>39</v>
      </c>
      <c r="B197" s="7" t="s">
        <v>21</v>
      </c>
      <c r="C197" s="7">
        <v>0</v>
      </c>
      <c r="D197" s="7">
        <v>0</v>
      </c>
      <c r="E197" s="37">
        <v>0</v>
      </c>
      <c r="F197" s="7">
        <v>0</v>
      </c>
      <c r="G197" s="7">
        <v>0</v>
      </c>
      <c r="H197" s="37">
        <v>0</v>
      </c>
      <c r="I197" s="7">
        <v>0</v>
      </c>
      <c r="J197" s="7">
        <v>0</v>
      </c>
      <c r="K197" s="37">
        <v>0</v>
      </c>
      <c r="L197" s="7">
        <v>0</v>
      </c>
      <c r="M197" s="7">
        <v>0</v>
      </c>
      <c r="N197" s="37">
        <v>0</v>
      </c>
      <c r="O197" s="7">
        <v>0</v>
      </c>
      <c r="P197" s="7">
        <v>0</v>
      </c>
      <c r="Q197" s="37">
        <v>0</v>
      </c>
    </row>
    <row r="198" spans="1:17" ht="15">
      <c r="A198" s="8" t="s">
        <v>40</v>
      </c>
      <c r="B198" s="7" t="s">
        <v>16</v>
      </c>
      <c r="C198" s="7">
        <v>0</v>
      </c>
      <c r="D198" s="7">
        <v>0</v>
      </c>
      <c r="E198" s="37">
        <v>0</v>
      </c>
      <c r="F198" s="7">
        <v>0</v>
      </c>
      <c r="G198" s="7">
        <v>0</v>
      </c>
      <c r="H198" s="37">
        <v>0</v>
      </c>
      <c r="I198" s="7">
        <v>0</v>
      </c>
      <c r="J198" s="7">
        <v>0</v>
      </c>
      <c r="K198" s="37">
        <v>0</v>
      </c>
      <c r="L198" s="7">
        <v>0</v>
      </c>
      <c r="M198" s="7">
        <v>0</v>
      </c>
      <c r="N198" s="37">
        <v>0</v>
      </c>
      <c r="O198" s="7">
        <v>0</v>
      </c>
      <c r="P198" s="7">
        <v>0</v>
      </c>
      <c r="Q198" s="37">
        <v>0</v>
      </c>
    </row>
    <row r="199" spans="1:17" ht="30">
      <c r="A199" s="38" t="s">
        <v>42</v>
      </c>
      <c r="B199" s="36" t="s">
        <v>22</v>
      </c>
      <c r="C199" s="36">
        <v>0</v>
      </c>
      <c r="D199" s="36">
        <v>0</v>
      </c>
      <c r="E199" s="37">
        <v>0</v>
      </c>
      <c r="F199" s="36">
        <v>0</v>
      </c>
      <c r="G199" s="36">
        <v>0</v>
      </c>
      <c r="H199" s="37">
        <v>0</v>
      </c>
      <c r="I199" s="36">
        <v>0</v>
      </c>
      <c r="J199" s="36">
        <v>0</v>
      </c>
      <c r="K199" s="37">
        <v>0</v>
      </c>
      <c r="L199" s="36">
        <v>0</v>
      </c>
      <c r="M199" s="36">
        <v>0</v>
      </c>
      <c r="N199" s="37">
        <v>0</v>
      </c>
      <c r="O199" s="36">
        <v>0</v>
      </c>
      <c r="P199" s="36">
        <v>0</v>
      </c>
      <c r="Q199" s="37">
        <v>0</v>
      </c>
    </row>
    <row r="200" spans="1:17" ht="48">
      <c r="A200" s="8" t="s">
        <v>41</v>
      </c>
      <c r="B200" s="7" t="s">
        <v>23</v>
      </c>
      <c r="C200" s="7">
        <v>0</v>
      </c>
      <c r="D200" s="7">
        <v>0</v>
      </c>
      <c r="E200" s="37">
        <v>0</v>
      </c>
      <c r="F200" s="7">
        <v>0</v>
      </c>
      <c r="G200" s="7">
        <v>0</v>
      </c>
      <c r="H200" s="37">
        <v>0</v>
      </c>
      <c r="I200" s="7">
        <v>0</v>
      </c>
      <c r="J200" s="7">
        <v>0</v>
      </c>
      <c r="K200" s="37">
        <v>0</v>
      </c>
      <c r="L200" s="7">
        <v>0</v>
      </c>
      <c r="M200" s="7">
        <v>0</v>
      </c>
      <c r="N200" s="37">
        <v>0</v>
      </c>
      <c r="O200" s="7">
        <v>0</v>
      </c>
      <c r="P200" s="7">
        <v>0</v>
      </c>
      <c r="Q200" s="37">
        <v>0</v>
      </c>
    </row>
    <row r="201" spans="1:17" ht="72">
      <c r="A201" s="8" t="s">
        <v>43</v>
      </c>
      <c r="B201" s="7" t="s">
        <v>24</v>
      </c>
      <c r="C201" s="7">
        <v>0</v>
      </c>
      <c r="D201" s="7">
        <v>0</v>
      </c>
      <c r="E201" s="37">
        <v>0</v>
      </c>
      <c r="F201" s="7">
        <v>0</v>
      </c>
      <c r="G201" s="7">
        <v>0</v>
      </c>
      <c r="H201" s="37">
        <v>0</v>
      </c>
      <c r="I201" s="7">
        <v>0</v>
      </c>
      <c r="J201" s="7">
        <v>0</v>
      </c>
      <c r="K201" s="37">
        <v>0</v>
      </c>
      <c r="L201" s="7">
        <v>0</v>
      </c>
      <c r="M201" s="7">
        <v>0</v>
      </c>
      <c r="N201" s="37">
        <v>0</v>
      </c>
      <c r="O201" s="7">
        <v>0</v>
      </c>
      <c r="P201" s="7">
        <v>0</v>
      </c>
      <c r="Q201" s="37">
        <v>0</v>
      </c>
    </row>
    <row r="202" spans="1:17" ht="60">
      <c r="A202" s="8" t="s">
        <v>44</v>
      </c>
      <c r="B202" s="7" t="s">
        <v>25</v>
      </c>
      <c r="C202" s="7">
        <v>0</v>
      </c>
      <c r="D202" s="7">
        <v>0</v>
      </c>
      <c r="E202" s="37">
        <v>0</v>
      </c>
      <c r="F202" s="7">
        <v>0</v>
      </c>
      <c r="G202" s="7">
        <v>0</v>
      </c>
      <c r="H202" s="37">
        <v>0</v>
      </c>
      <c r="I202" s="7">
        <v>0</v>
      </c>
      <c r="J202" s="7">
        <v>0</v>
      </c>
      <c r="K202" s="37">
        <v>0</v>
      </c>
      <c r="L202" s="7">
        <v>0</v>
      </c>
      <c r="M202" s="7">
        <v>0</v>
      </c>
      <c r="N202" s="37">
        <v>0</v>
      </c>
      <c r="O202" s="7">
        <v>0</v>
      </c>
      <c r="P202" s="7">
        <v>0</v>
      </c>
      <c r="Q202" s="37">
        <v>0</v>
      </c>
    </row>
    <row r="203" spans="1:17" ht="15">
      <c r="A203" s="8" t="s">
        <v>45</v>
      </c>
      <c r="B203" s="7" t="s">
        <v>16</v>
      </c>
      <c r="C203" s="7">
        <v>0</v>
      </c>
      <c r="D203" s="7">
        <v>0</v>
      </c>
      <c r="E203" s="37">
        <v>0</v>
      </c>
      <c r="F203" s="7">
        <v>0</v>
      </c>
      <c r="G203" s="7">
        <v>0</v>
      </c>
      <c r="H203" s="37">
        <v>0</v>
      </c>
      <c r="I203" s="7">
        <v>0</v>
      </c>
      <c r="J203" s="7">
        <v>0</v>
      </c>
      <c r="K203" s="37">
        <v>0</v>
      </c>
      <c r="L203" s="7">
        <v>0</v>
      </c>
      <c r="M203" s="7">
        <v>0</v>
      </c>
      <c r="N203" s="37">
        <v>0</v>
      </c>
      <c r="O203" s="7">
        <v>0</v>
      </c>
      <c r="P203" s="7">
        <v>0</v>
      </c>
      <c r="Q203" s="37">
        <v>0</v>
      </c>
    </row>
    <row r="204" spans="1:17" ht="24">
      <c r="A204" s="33" t="s">
        <v>68</v>
      </c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ht="60">
      <c r="A205" s="35">
        <v>1</v>
      </c>
      <c r="B205" s="36" t="s">
        <v>10</v>
      </c>
      <c r="C205" s="36">
        <f>SUM(C206:C211)</f>
        <v>344</v>
      </c>
      <c r="D205" s="36">
        <v>435</v>
      </c>
      <c r="E205" s="37">
        <f t="shared" ref="E199:E262" si="113">(D205-C205)/C205</f>
        <v>0.26453488372093026</v>
      </c>
      <c r="F205" s="36">
        <v>175</v>
      </c>
      <c r="G205" s="36">
        <v>180</v>
      </c>
      <c r="H205" s="37">
        <f t="shared" ref="H199:H262" si="114">(G205-F205)/F205</f>
        <v>2.8571428571428571E-2</v>
      </c>
      <c r="I205" s="36">
        <v>0</v>
      </c>
      <c r="J205" s="36">
        <v>0</v>
      </c>
      <c r="K205" s="37">
        <v>0</v>
      </c>
      <c r="L205" s="36">
        <v>2</v>
      </c>
      <c r="M205" s="36">
        <v>0</v>
      </c>
      <c r="N205" s="37">
        <f t="shared" ref="N199:N262" si="115">(M205-L205)/L205</f>
        <v>-1</v>
      </c>
      <c r="O205" s="36">
        <v>0</v>
      </c>
      <c r="P205" s="36">
        <v>0</v>
      </c>
      <c r="Q205" s="37">
        <v>0</v>
      </c>
    </row>
    <row r="206" spans="1:17" ht="48">
      <c r="A206" s="11" t="s">
        <v>26</v>
      </c>
      <c r="B206" s="12" t="s">
        <v>11</v>
      </c>
      <c r="C206" s="12">
        <v>0</v>
      </c>
      <c r="D206" s="12">
        <v>0</v>
      </c>
      <c r="E206" s="37">
        <v>0</v>
      </c>
      <c r="F206" s="12">
        <v>23</v>
      </c>
      <c r="G206" s="12">
        <v>27</v>
      </c>
      <c r="H206" s="37">
        <f t="shared" si="114"/>
        <v>0.17391304347826086</v>
      </c>
      <c r="I206" s="12">
        <v>0</v>
      </c>
      <c r="J206" s="12">
        <v>0</v>
      </c>
      <c r="K206" s="37">
        <v>0</v>
      </c>
      <c r="L206" s="12">
        <v>1</v>
      </c>
      <c r="M206" s="12">
        <v>0</v>
      </c>
      <c r="N206" s="37">
        <f t="shared" si="115"/>
        <v>-1</v>
      </c>
      <c r="O206" s="12">
        <v>0</v>
      </c>
      <c r="P206" s="12">
        <v>0</v>
      </c>
      <c r="Q206" s="37">
        <v>0</v>
      </c>
    </row>
    <row r="207" spans="1:17" ht="36">
      <c r="A207" s="11" t="s">
        <v>27</v>
      </c>
      <c r="B207" s="12" t="s">
        <v>12</v>
      </c>
      <c r="C207" s="12">
        <v>40</v>
      </c>
      <c r="D207" s="12">
        <v>48</v>
      </c>
      <c r="E207" s="37">
        <f t="shared" si="113"/>
        <v>0.2</v>
      </c>
      <c r="F207" s="12">
        <v>35</v>
      </c>
      <c r="G207" s="12">
        <v>38</v>
      </c>
      <c r="H207" s="37">
        <f t="shared" si="114"/>
        <v>8.5714285714285715E-2</v>
      </c>
      <c r="I207" s="12">
        <v>0</v>
      </c>
      <c r="J207" s="12">
        <v>0</v>
      </c>
      <c r="K207" s="37">
        <v>0</v>
      </c>
      <c r="L207" s="12">
        <v>0</v>
      </c>
      <c r="M207" s="12">
        <v>0</v>
      </c>
      <c r="N207" s="37">
        <v>0</v>
      </c>
      <c r="O207" s="12">
        <v>0</v>
      </c>
      <c r="P207" s="12">
        <v>0</v>
      </c>
      <c r="Q207" s="37">
        <v>0</v>
      </c>
    </row>
    <row r="208" spans="1:17" ht="48">
      <c r="A208" s="11" t="s">
        <v>28</v>
      </c>
      <c r="B208" s="12" t="s">
        <v>13</v>
      </c>
      <c r="C208" s="12">
        <v>304</v>
      </c>
      <c r="D208" s="12">
        <v>387</v>
      </c>
      <c r="E208" s="37">
        <f t="shared" si="113"/>
        <v>0.27302631578947367</v>
      </c>
      <c r="F208" s="12">
        <v>83</v>
      </c>
      <c r="G208" s="12">
        <v>92</v>
      </c>
      <c r="H208" s="37">
        <f t="shared" si="114"/>
        <v>0.10843373493975904</v>
      </c>
      <c r="I208" s="12">
        <v>0</v>
      </c>
      <c r="J208" s="12">
        <v>0</v>
      </c>
      <c r="K208" s="37">
        <v>0</v>
      </c>
      <c r="L208" s="12">
        <v>0</v>
      </c>
      <c r="M208" s="12">
        <v>0</v>
      </c>
      <c r="N208" s="37">
        <v>0</v>
      </c>
      <c r="O208" s="12">
        <v>0</v>
      </c>
      <c r="P208" s="12">
        <v>0</v>
      </c>
      <c r="Q208" s="37">
        <v>0</v>
      </c>
    </row>
    <row r="209" spans="1:17" ht="24">
      <c r="A209" s="11" t="s">
        <v>29</v>
      </c>
      <c r="B209" s="12" t="s">
        <v>14</v>
      </c>
      <c r="C209" s="12">
        <v>0</v>
      </c>
      <c r="D209" s="12">
        <v>0</v>
      </c>
      <c r="E209" s="37">
        <v>0</v>
      </c>
      <c r="F209" s="12">
        <v>0</v>
      </c>
      <c r="G209" s="12">
        <v>0</v>
      </c>
      <c r="H209" s="37">
        <v>0</v>
      </c>
      <c r="I209" s="12">
        <v>0</v>
      </c>
      <c r="J209" s="12">
        <v>0</v>
      </c>
      <c r="K209" s="37">
        <v>0</v>
      </c>
      <c r="L209" s="12"/>
      <c r="M209" s="12">
        <v>0</v>
      </c>
      <c r="N209" s="37">
        <v>0</v>
      </c>
      <c r="O209" s="12">
        <v>0</v>
      </c>
      <c r="P209" s="12">
        <v>0</v>
      </c>
      <c r="Q209" s="37">
        <v>0</v>
      </c>
    </row>
    <row r="210" spans="1:17" ht="48">
      <c r="A210" s="11" t="s">
        <v>33</v>
      </c>
      <c r="B210" s="12" t="s">
        <v>15</v>
      </c>
      <c r="C210" s="12">
        <v>0</v>
      </c>
      <c r="D210" s="12">
        <v>0</v>
      </c>
      <c r="E210" s="37">
        <v>0</v>
      </c>
      <c r="F210" s="12">
        <v>12</v>
      </c>
      <c r="G210" s="12">
        <v>11</v>
      </c>
      <c r="H210" s="37">
        <f t="shared" si="114"/>
        <v>-8.3333333333333329E-2</v>
      </c>
      <c r="I210" s="12">
        <v>0</v>
      </c>
      <c r="J210" s="12">
        <v>0</v>
      </c>
      <c r="K210" s="37">
        <v>0</v>
      </c>
      <c r="L210" s="12">
        <v>1</v>
      </c>
      <c r="M210" s="12">
        <v>0</v>
      </c>
      <c r="N210" s="37">
        <f t="shared" si="115"/>
        <v>-1</v>
      </c>
      <c r="O210" s="12">
        <v>0</v>
      </c>
      <c r="P210" s="12">
        <v>0</v>
      </c>
      <c r="Q210" s="37">
        <v>0</v>
      </c>
    </row>
    <row r="211" spans="1:17" ht="15">
      <c r="A211" s="11" t="s">
        <v>34</v>
      </c>
      <c r="B211" s="12" t="s">
        <v>16</v>
      </c>
      <c r="C211" s="12">
        <v>0</v>
      </c>
      <c r="D211" s="12">
        <v>0</v>
      </c>
      <c r="E211" s="37">
        <v>0</v>
      </c>
      <c r="F211" s="12">
        <v>22</v>
      </c>
      <c r="G211" s="12">
        <v>12</v>
      </c>
      <c r="H211" s="37">
        <f t="shared" si="114"/>
        <v>-0.45454545454545453</v>
      </c>
      <c r="I211" s="12">
        <v>0</v>
      </c>
      <c r="J211" s="12">
        <v>0</v>
      </c>
      <c r="K211" s="37">
        <v>0</v>
      </c>
      <c r="L211" s="12"/>
      <c r="M211" s="12">
        <v>0</v>
      </c>
      <c r="N211" s="37">
        <v>0</v>
      </c>
      <c r="O211" s="12">
        <v>0</v>
      </c>
      <c r="P211" s="12">
        <v>0</v>
      </c>
      <c r="Q211" s="37">
        <v>0</v>
      </c>
    </row>
    <row r="212" spans="1:17" ht="15">
      <c r="A212" s="38" t="s">
        <v>35</v>
      </c>
      <c r="B212" s="36" t="s">
        <v>17</v>
      </c>
      <c r="C212" s="36">
        <v>0</v>
      </c>
      <c r="D212" s="36">
        <v>1</v>
      </c>
      <c r="E212" s="37">
        <v>0</v>
      </c>
      <c r="F212" s="36">
        <v>0</v>
      </c>
      <c r="G212" s="36">
        <v>0</v>
      </c>
      <c r="H212" s="37">
        <v>0</v>
      </c>
      <c r="I212" s="36">
        <v>0</v>
      </c>
      <c r="J212" s="36">
        <v>0</v>
      </c>
      <c r="K212" s="37">
        <v>0</v>
      </c>
      <c r="L212" s="36">
        <v>0</v>
      </c>
      <c r="M212" s="36">
        <v>0</v>
      </c>
      <c r="N212" s="37">
        <v>0</v>
      </c>
      <c r="O212" s="36">
        <v>0</v>
      </c>
      <c r="P212" s="36">
        <v>0</v>
      </c>
      <c r="Q212" s="37">
        <v>0</v>
      </c>
    </row>
    <row r="213" spans="1:17" ht="60">
      <c r="A213" s="11" t="s">
        <v>30</v>
      </c>
      <c r="B213" s="12" t="s">
        <v>18</v>
      </c>
      <c r="C213" s="12">
        <v>0</v>
      </c>
      <c r="D213" s="12">
        <v>0</v>
      </c>
      <c r="E213" s="37">
        <v>0</v>
      </c>
      <c r="F213" s="12">
        <v>0</v>
      </c>
      <c r="G213" s="12">
        <v>0</v>
      </c>
      <c r="H213" s="37">
        <v>0</v>
      </c>
      <c r="I213" s="12">
        <v>0</v>
      </c>
      <c r="J213" s="12">
        <v>0</v>
      </c>
      <c r="K213" s="37">
        <v>0</v>
      </c>
      <c r="L213" s="12">
        <v>0</v>
      </c>
      <c r="M213" s="12">
        <v>0</v>
      </c>
      <c r="N213" s="37">
        <v>0</v>
      </c>
      <c r="O213" s="12">
        <v>0</v>
      </c>
      <c r="P213" s="12">
        <v>0</v>
      </c>
      <c r="Q213" s="37">
        <v>0</v>
      </c>
    </row>
    <row r="214" spans="1:17" ht="48">
      <c r="A214" s="11" t="s">
        <v>31</v>
      </c>
      <c r="B214" s="12" t="s">
        <v>19</v>
      </c>
      <c r="C214" s="12">
        <v>0</v>
      </c>
      <c r="D214" s="12">
        <v>0</v>
      </c>
      <c r="E214" s="37">
        <v>0</v>
      </c>
      <c r="F214" s="12">
        <v>0</v>
      </c>
      <c r="G214" s="12">
        <v>0</v>
      </c>
      <c r="H214" s="37">
        <v>0</v>
      </c>
      <c r="I214" s="12">
        <v>0</v>
      </c>
      <c r="J214" s="12">
        <v>0</v>
      </c>
      <c r="K214" s="37">
        <v>0</v>
      </c>
      <c r="L214" s="12">
        <v>0</v>
      </c>
      <c r="M214" s="12">
        <v>0</v>
      </c>
      <c r="N214" s="37">
        <v>0</v>
      </c>
      <c r="O214" s="12">
        <v>0</v>
      </c>
      <c r="P214" s="12">
        <v>0</v>
      </c>
      <c r="Q214" s="37">
        <v>0</v>
      </c>
    </row>
    <row r="215" spans="1:17" ht="36">
      <c r="A215" s="11" t="s">
        <v>32</v>
      </c>
      <c r="B215" s="12" t="s">
        <v>20</v>
      </c>
      <c r="C215" s="12">
        <v>0</v>
      </c>
      <c r="D215" s="12">
        <v>0</v>
      </c>
      <c r="E215" s="37">
        <v>0</v>
      </c>
      <c r="F215" s="12">
        <v>0</v>
      </c>
      <c r="G215" s="12">
        <v>0</v>
      </c>
      <c r="H215" s="37">
        <v>0</v>
      </c>
      <c r="I215" s="12">
        <v>0</v>
      </c>
      <c r="J215" s="12">
        <v>0</v>
      </c>
      <c r="K215" s="37">
        <v>0</v>
      </c>
      <c r="L215" s="12">
        <v>0</v>
      </c>
      <c r="M215" s="12">
        <v>0</v>
      </c>
      <c r="N215" s="37">
        <v>0</v>
      </c>
      <c r="O215" s="12">
        <v>0</v>
      </c>
      <c r="P215" s="12">
        <v>0</v>
      </c>
      <c r="Q215" s="37">
        <v>0</v>
      </c>
    </row>
    <row r="216" spans="1:17" ht="36">
      <c r="A216" s="11" t="s">
        <v>36</v>
      </c>
      <c r="B216" s="12" t="s">
        <v>12</v>
      </c>
      <c r="C216" s="12">
        <v>0</v>
      </c>
      <c r="D216" s="12">
        <v>0</v>
      </c>
      <c r="E216" s="37">
        <v>0</v>
      </c>
      <c r="F216" s="12">
        <v>0</v>
      </c>
      <c r="G216" s="12">
        <v>0</v>
      </c>
      <c r="H216" s="37">
        <v>0</v>
      </c>
      <c r="I216" s="12">
        <v>0</v>
      </c>
      <c r="J216" s="12">
        <v>0</v>
      </c>
      <c r="K216" s="37">
        <v>0</v>
      </c>
      <c r="L216" s="12">
        <v>0</v>
      </c>
      <c r="M216" s="12">
        <v>0</v>
      </c>
      <c r="N216" s="37">
        <v>0</v>
      </c>
      <c r="O216" s="12">
        <v>0</v>
      </c>
      <c r="P216" s="12">
        <v>0</v>
      </c>
      <c r="Q216" s="37">
        <v>0</v>
      </c>
    </row>
    <row r="217" spans="1:17" ht="48">
      <c r="A217" s="11" t="s">
        <v>37</v>
      </c>
      <c r="B217" s="12" t="s">
        <v>13</v>
      </c>
      <c r="C217" s="12">
        <v>0</v>
      </c>
      <c r="D217" s="12">
        <v>0</v>
      </c>
      <c r="E217" s="37">
        <v>0</v>
      </c>
      <c r="F217" s="12">
        <v>0</v>
      </c>
      <c r="G217" s="12">
        <v>0</v>
      </c>
      <c r="H217" s="37">
        <v>0</v>
      </c>
      <c r="I217" s="12">
        <v>0</v>
      </c>
      <c r="J217" s="12">
        <v>0</v>
      </c>
      <c r="K217" s="37">
        <v>0</v>
      </c>
      <c r="L217" s="12">
        <v>0</v>
      </c>
      <c r="M217" s="12">
        <v>0</v>
      </c>
      <c r="N217" s="37">
        <v>0</v>
      </c>
      <c r="O217" s="12">
        <v>0</v>
      </c>
      <c r="P217" s="12">
        <v>0</v>
      </c>
      <c r="Q217" s="37">
        <v>0</v>
      </c>
    </row>
    <row r="218" spans="1:17" ht="24">
      <c r="A218" s="11" t="s">
        <v>38</v>
      </c>
      <c r="B218" s="12" t="s">
        <v>14</v>
      </c>
      <c r="C218" s="12">
        <v>0</v>
      </c>
      <c r="D218" s="12">
        <v>1</v>
      </c>
      <c r="E218" s="37">
        <v>0</v>
      </c>
      <c r="F218" s="12">
        <v>0</v>
      </c>
      <c r="G218" s="12">
        <v>0</v>
      </c>
      <c r="H218" s="37">
        <v>0</v>
      </c>
      <c r="I218" s="12">
        <v>0</v>
      </c>
      <c r="J218" s="12">
        <v>0</v>
      </c>
      <c r="K218" s="37">
        <v>0</v>
      </c>
      <c r="L218" s="12">
        <v>0</v>
      </c>
      <c r="M218" s="12">
        <v>0</v>
      </c>
      <c r="N218" s="37">
        <v>0</v>
      </c>
      <c r="O218" s="12">
        <v>0</v>
      </c>
      <c r="P218" s="12">
        <v>0</v>
      </c>
      <c r="Q218" s="37">
        <v>0</v>
      </c>
    </row>
    <row r="219" spans="1:17" ht="60">
      <c r="A219" s="11" t="s">
        <v>39</v>
      </c>
      <c r="B219" s="12" t="s">
        <v>21</v>
      </c>
      <c r="C219" s="12">
        <v>0</v>
      </c>
      <c r="D219" s="12">
        <v>0</v>
      </c>
      <c r="E219" s="37">
        <v>0</v>
      </c>
      <c r="F219" s="12">
        <v>0</v>
      </c>
      <c r="G219" s="12">
        <v>0</v>
      </c>
      <c r="H219" s="37">
        <v>0</v>
      </c>
      <c r="I219" s="12">
        <v>0</v>
      </c>
      <c r="J219" s="12">
        <v>0</v>
      </c>
      <c r="K219" s="37">
        <v>0</v>
      </c>
      <c r="L219" s="12">
        <v>0</v>
      </c>
      <c r="M219" s="12">
        <v>0</v>
      </c>
      <c r="N219" s="37">
        <v>0</v>
      </c>
      <c r="O219" s="12">
        <v>0</v>
      </c>
      <c r="P219" s="12">
        <v>0</v>
      </c>
      <c r="Q219" s="37">
        <v>0</v>
      </c>
    </row>
    <row r="220" spans="1:17" ht="15">
      <c r="A220" s="11" t="s">
        <v>40</v>
      </c>
      <c r="B220" s="12" t="s">
        <v>16</v>
      </c>
      <c r="C220" s="12">
        <v>0</v>
      </c>
      <c r="D220" s="12">
        <v>0</v>
      </c>
      <c r="E220" s="37">
        <v>0</v>
      </c>
      <c r="F220" s="12">
        <v>0</v>
      </c>
      <c r="G220" s="12">
        <v>0</v>
      </c>
      <c r="H220" s="37">
        <v>0</v>
      </c>
      <c r="I220" s="12">
        <v>0</v>
      </c>
      <c r="J220" s="12">
        <v>0</v>
      </c>
      <c r="K220" s="37">
        <v>0</v>
      </c>
      <c r="L220" s="12">
        <v>0</v>
      </c>
      <c r="M220" s="12">
        <v>0</v>
      </c>
      <c r="N220" s="37">
        <v>0</v>
      </c>
      <c r="O220" s="12">
        <v>0</v>
      </c>
      <c r="P220" s="12">
        <v>0</v>
      </c>
      <c r="Q220" s="37">
        <v>0</v>
      </c>
    </row>
    <row r="221" spans="1:17" ht="30">
      <c r="A221" s="38" t="s">
        <v>42</v>
      </c>
      <c r="B221" s="36" t="s">
        <v>22</v>
      </c>
      <c r="C221" s="36">
        <v>0</v>
      </c>
      <c r="D221" s="36">
        <v>0</v>
      </c>
      <c r="E221" s="37">
        <v>0</v>
      </c>
      <c r="F221" s="36">
        <v>0</v>
      </c>
      <c r="G221" s="36">
        <v>0</v>
      </c>
      <c r="H221" s="37">
        <v>0</v>
      </c>
      <c r="I221" s="36">
        <v>0</v>
      </c>
      <c r="J221" s="36">
        <v>0</v>
      </c>
      <c r="K221" s="37">
        <v>0</v>
      </c>
      <c r="L221" s="36">
        <v>0</v>
      </c>
      <c r="M221" s="36">
        <v>0</v>
      </c>
      <c r="N221" s="37">
        <v>0</v>
      </c>
      <c r="O221" s="36">
        <v>0</v>
      </c>
      <c r="P221" s="36">
        <v>0</v>
      </c>
      <c r="Q221" s="37">
        <v>0</v>
      </c>
    </row>
    <row r="222" spans="1:17" ht="48">
      <c r="A222" s="11" t="s">
        <v>41</v>
      </c>
      <c r="B222" s="12" t="s">
        <v>23</v>
      </c>
      <c r="C222" s="12">
        <v>0</v>
      </c>
      <c r="D222" s="12">
        <v>0</v>
      </c>
      <c r="E222" s="37">
        <v>0</v>
      </c>
      <c r="F222" s="12">
        <v>0</v>
      </c>
      <c r="G222" s="12">
        <v>0</v>
      </c>
      <c r="H222" s="37">
        <v>0</v>
      </c>
      <c r="I222" s="12">
        <v>0</v>
      </c>
      <c r="J222" s="12">
        <v>0</v>
      </c>
      <c r="K222" s="37">
        <v>0</v>
      </c>
      <c r="L222" s="12">
        <v>0</v>
      </c>
      <c r="M222" s="12">
        <v>0</v>
      </c>
      <c r="N222" s="37">
        <v>0</v>
      </c>
      <c r="O222" s="12">
        <v>0</v>
      </c>
      <c r="P222" s="12">
        <v>0</v>
      </c>
      <c r="Q222" s="37">
        <v>0</v>
      </c>
    </row>
    <row r="223" spans="1:17" ht="72">
      <c r="A223" s="11" t="s">
        <v>43</v>
      </c>
      <c r="B223" s="12" t="s">
        <v>24</v>
      </c>
      <c r="C223" s="12">
        <v>0</v>
      </c>
      <c r="D223" s="12">
        <v>0</v>
      </c>
      <c r="E223" s="37">
        <v>0</v>
      </c>
      <c r="F223" s="12">
        <v>0</v>
      </c>
      <c r="G223" s="12">
        <v>0</v>
      </c>
      <c r="H223" s="37">
        <v>0</v>
      </c>
      <c r="I223" s="12">
        <v>0</v>
      </c>
      <c r="J223" s="12">
        <v>0</v>
      </c>
      <c r="K223" s="37">
        <v>0</v>
      </c>
      <c r="L223" s="12">
        <v>0</v>
      </c>
      <c r="M223" s="12">
        <v>0</v>
      </c>
      <c r="N223" s="37">
        <v>0</v>
      </c>
      <c r="O223" s="12">
        <v>0</v>
      </c>
      <c r="P223" s="12">
        <v>0</v>
      </c>
      <c r="Q223" s="37">
        <v>0</v>
      </c>
    </row>
    <row r="224" spans="1:17" ht="60">
      <c r="A224" s="11" t="s">
        <v>44</v>
      </c>
      <c r="B224" s="12" t="s">
        <v>25</v>
      </c>
      <c r="C224" s="12">
        <v>0</v>
      </c>
      <c r="D224" s="12">
        <v>0</v>
      </c>
      <c r="E224" s="37">
        <v>0</v>
      </c>
      <c r="F224" s="12">
        <v>0</v>
      </c>
      <c r="G224" s="12">
        <v>0</v>
      </c>
      <c r="H224" s="37">
        <v>0</v>
      </c>
      <c r="I224" s="12">
        <v>0</v>
      </c>
      <c r="J224" s="12">
        <v>0</v>
      </c>
      <c r="K224" s="37">
        <v>0</v>
      </c>
      <c r="L224" s="12">
        <v>0</v>
      </c>
      <c r="M224" s="12">
        <v>0</v>
      </c>
      <c r="N224" s="37">
        <v>0</v>
      </c>
      <c r="O224" s="12">
        <v>0</v>
      </c>
      <c r="P224" s="12">
        <v>0</v>
      </c>
      <c r="Q224" s="37">
        <v>0</v>
      </c>
    </row>
    <row r="225" spans="1:17" ht="15">
      <c r="A225" s="11" t="s">
        <v>45</v>
      </c>
      <c r="B225" s="12" t="s">
        <v>16</v>
      </c>
      <c r="C225" s="12">
        <v>0</v>
      </c>
      <c r="D225" s="12">
        <v>0</v>
      </c>
      <c r="E225" s="37">
        <v>0</v>
      </c>
      <c r="F225" s="12">
        <v>0</v>
      </c>
      <c r="G225" s="12">
        <v>0</v>
      </c>
      <c r="H225" s="37">
        <v>0</v>
      </c>
      <c r="I225" s="12">
        <v>0</v>
      </c>
      <c r="J225" s="12">
        <v>0</v>
      </c>
      <c r="K225" s="37">
        <v>0</v>
      </c>
      <c r="L225" s="12">
        <v>0</v>
      </c>
      <c r="M225" s="12">
        <v>0</v>
      </c>
      <c r="N225" s="37">
        <v>0</v>
      </c>
      <c r="O225" s="12">
        <v>0</v>
      </c>
      <c r="P225" s="12">
        <v>0</v>
      </c>
      <c r="Q225" s="37">
        <v>0</v>
      </c>
    </row>
    <row r="226" spans="1:17" ht="29.25" customHeight="1">
      <c r="A226" s="33" t="s">
        <v>67</v>
      </c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7">
        <v>0</v>
      </c>
    </row>
    <row r="227" spans="1:17" ht="60">
      <c r="A227" s="35">
        <v>1</v>
      </c>
      <c r="B227" s="36" t="s">
        <v>10</v>
      </c>
      <c r="C227" s="36">
        <v>0</v>
      </c>
      <c r="D227" s="36">
        <v>1078</v>
      </c>
      <c r="E227" s="37">
        <v>0</v>
      </c>
      <c r="F227" s="36">
        <v>0</v>
      </c>
      <c r="G227" s="36">
        <v>975</v>
      </c>
      <c r="H227" s="37">
        <v>0</v>
      </c>
      <c r="I227" s="36">
        <v>0</v>
      </c>
      <c r="J227" s="36">
        <v>0</v>
      </c>
      <c r="K227" s="37">
        <v>0</v>
      </c>
      <c r="L227" s="36">
        <v>0</v>
      </c>
      <c r="M227" s="36">
        <v>0</v>
      </c>
      <c r="N227" s="37">
        <v>0</v>
      </c>
      <c r="O227" s="36">
        <v>0</v>
      </c>
      <c r="P227" s="36">
        <v>0</v>
      </c>
      <c r="Q227" s="37">
        <v>0</v>
      </c>
    </row>
    <row r="228" spans="1:17" ht="48">
      <c r="A228" s="8" t="s">
        <v>26</v>
      </c>
      <c r="B228" s="7" t="s">
        <v>11</v>
      </c>
      <c r="C228" s="7">
        <v>0</v>
      </c>
      <c r="D228" s="7">
        <v>76</v>
      </c>
      <c r="E228" s="37">
        <v>0</v>
      </c>
      <c r="F228" s="7">
        <v>0</v>
      </c>
      <c r="G228" s="7">
        <v>39</v>
      </c>
      <c r="H228" s="37">
        <v>0</v>
      </c>
      <c r="I228" s="7">
        <v>0</v>
      </c>
      <c r="J228" s="7">
        <v>0</v>
      </c>
      <c r="K228" s="37">
        <v>0</v>
      </c>
      <c r="L228" s="7">
        <v>0</v>
      </c>
      <c r="M228" s="7">
        <v>0</v>
      </c>
      <c r="N228" s="37">
        <v>0</v>
      </c>
      <c r="O228" s="7">
        <v>0</v>
      </c>
      <c r="P228" s="7">
        <v>0</v>
      </c>
      <c r="Q228" s="37">
        <v>0</v>
      </c>
    </row>
    <row r="229" spans="1:17" ht="36">
      <c r="A229" s="8" t="s">
        <v>27</v>
      </c>
      <c r="B229" s="7" t="s">
        <v>12</v>
      </c>
      <c r="C229" s="7">
        <v>0</v>
      </c>
      <c r="D229" s="7">
        <v>176</v>
      </c>
      <c r="E229" s="37">
        <v>0</v>
      </c>
      <c r="F229" s="7">
        <v>0</v>
      </c>
      <c r="G229" s="7">
        <v>0</v>
      </c>
      <c r="H229" s="37">
        <v>0</v>
      </c>
      <c r="I229" s="7">
        <v>0</v>
      </c>
      <c r="J229" s="7">
        <v>0</v>
      </c>
      <c r="K229" s="37">
        <v>0</v>
      </c>
      <c r="L229" s="7">
        <v>0</v>
      </c>
      <c r="M229" s="7">
        <v>0</v>
      </c>
      <c r="N229" s="37">
        <v>0</v>
      </c>
      <c r="O229" s="7">
        <v>0</v>
      </c>
      <c r="P229" s="7">
        <v>0</v>
      </c>
      <c r="Q229" s="37">
        <v>0</v>
      </c>
    </row>
    <row r="230" spans="1:17" ht="48">
      <c r="A230" s="8" t="s">
        <v>28</v>
      </c>
      <c r="B230" s="7" t="s">
        <v>13</v>
      </c>
      <c r="C230" s="7">
        <v>0</v>
      </c>
      <c r="D230" s="7">
        <v>637</v>
      </c>
      <c r="E230" s="37">
        <v>0</v>
      </c>
      <c r="F230" s="7">
        <v>0</v>
      </c>
      <c r="G230" s="7">
        <v>0</v>
      </c>
      <c r="H230" s="37">
        <v>0</v>
      </c>
      <c r="I230" s="7">
        <v>0</v>
      </c>
      <c r="J230" s="7">
        <v>0</v>
      </c>
      <c r="K230" s="37">
        <v>0</v>
      </c>
      <c r="L230" s="7">
        <v>0</v>
      </c>
      <c r="M230" s="7">
        <v>0</v>
      </c>
      <c r="N230" s="37">
        <v>0</v>
      </c>
      <c r="O230" s="7">
        <v>0</v>
      </c>
      <c r="P230" s="7">
        <v>0</v>
      </c>
      <c r="Q230" s="37">
        <v>0</v>
      </c>
    </row>
    <row r="231" spans="1:17" ht="24">
      <c r="A231" s="8" t="s">
        <v>29</v>
      </c>
      <c r="B231" s="7" t="s">
        <v>14</v>
      </c>
      <c r="C231" s="7">
        <v>0</v>
      </c>
      <c r="D231" s="7"/>
      <c r="E231" s="37">
        <v>0</v>
      </c>
      <c r="F231" s="7">
        <v>0</v>
      </c>
      <c r="G231" s="7">
        <v>0</v>
      </c>
      <c r="H231" s="37">
        <v>0</v>
      </c>
      <c r="I231" s="7">
        <v>0</v>
      </c>
      <c r="J231" s="7">
        <v>0</v>
      </c>
      <c r="K231" s="37">
        <v>0</v>
      </c>
      <c r="L231" s="7">
        <v>0</v>
      </c>
      <c r="M231" s="7">
        <v>0</v>
      </c>
      <c r="N231" s="37">
        <v>0</v>
      </c>
      <c r="O231" s="7">
        <v>0</v>
      </c>
      <c r="P231" s="7">
        <v>0</v>
      </c>
      <c r="Q231" s="37">
        <v>0</v>
      </c>
    </row>
    <row r="232" spans="1:17" ht="48">
      <c r="A232" s="8" t="s">
        <v>33</v>
      </c>
      <c r="B232" s="7" t="s">
        <v>15</v>
      </c>
      <c r="C232" s="7">
        <v>0</v>
      </c>
      <c r="D232" s="7">
        <v>86</v>
      </c>
      <c r="E232" s="37">
        <v>0</v>
      </c>
      <c r="F232" s="7">
        <v>0</v>
      </c>
      <c r="G232" s="20">
        <v>636</v>
      </c>
      <c r="H232" s="37">
        <v>0</v>
      </c>
      <c r="I232" s="7">
        <v>0</v>
      </c>
      <c r="J232" s="7">
        <v>0</v>
      </c>
      <c r="K232" s="37">
        <v>0</v>
      </c>
      <c r="L232" s="7">
        <v>0</v>
      </c>
      <c r="M232" s="7">
        <v>0</v>
      </c>
      <c r="N232" s="37">
        <v>0</v>
      </c>
      <c r="O232" s="7">
        <v>0</v>
      </c>
      <c r="P232" s="7">
        <v>0</v>
      </c>
      <c r="Q232" s="37">
        <v>0</v>
      </c>
    </row>
    <row r="233" spans="1:17" ht="72">
      <c r="A233" s="8" t="s">
        <v>34</v>
      </c>
      <c r="B233" s="7" t="s">
        <v>46</v>
      </c>
      <c r="C233" s="7">
        <v>0</v>
      </c>
      <c r="D233" s="7">
        <v>103</v>
      </c>
      <c r="E233" s="37">
        <v>0</v>
      </c>
      <c r="F233" s="7">
        <v>0</v>
      </c>
      <c r="G233" s="7">
        <v>0</v>
      </c>
      <c r="H233" s="37">
        <v>0</v>
      </c>
      <c r="I233" s="7">
        <v>0</v>
      </c>
      <c r="J233" s="7">
        <v>0</v>
      </c>
      <c r="K233" s="37">
        <v>0</v>
      </c>
      <c r="L233" s="7">
        <v>0</v>
      </c>
      <c r="M233" s="7">
        <v>0</v>
      </c>
      <c r="N233" s="37">
        <v>0</v>
      </c>
      <c r="O233" s="7">
        <v>0</v>
      </c>
      <c r="P233" s="7">
        <v>0</v>
      </c>
      <c r="Q233" s="37">
        <v>0</v>
      </c>
    </row>
    <row r="234" spans="1:17" ht="15">
      <c r="A234" s="38" t="s">
        <v>35</v>
      </c>
      <c r="B234" s="36" t="s">
        <v>17</v>
      </c>
      <c r="C234" s="36">
        <v>0</v>
      </c>
      <c r="D234" s="36">
        <v>0</v>
      </c>
      <c r="E234" s="37">
        <v>0</v>
      </c>
      <c r="F234" s="36">
        <v>0</v>
      </c>
      <c r="G234" s="36">
        <f>SUM(G235:G242)</f>
        <v>13</v>
      </c>
      <c r="H234" s="37">
        <v>0</v>
      </c>
      <c r="I234" s="36">
        <v>0</v>
      </c>
      <c r="J234" s="36">
        <f>SUM(J235:J242)</f>
        <v>1</v>
      </c>
      <c r="K234" s="37">
        <v>0</v>
      </c>
      <c r="L234" s="36">
        <v>0</v>
      </c>
      <c r="M234" s="36">
        <f>SUM(M235:M242)</f>
        <v>0</v>
      </c>
      <c r="N234" s="37">
        <v>0</v>
      </c>
      <c r="O234" s="36">
        <v>0</v>
      </c>
      <c r="P234" s="36">
        <v>0</v>
      </c>
      <c r="Q234" s="37">
        <v>0</v>
      </c>
    </row>
    <row r="235" spans="1:17" ht="60">
      <c r="A235" s="8" t="s">
        <v>30</v>
      </c>
      <c r="B235" s="7" t="s">
        <v>18</v>
      </c>
      <c r="C235" s="7">
        <v>0</v>
      </c>
      <c r="D235" s="7">
        <v>0</v>
      </c>
      <c r="E235" s="37">
        <v>0</v>
      </c>
      <c r="F235" s="7">
        <v>0</v>
      </c>
      <c r="G235" s="7">
        <v>0</v>
      </c>
      <c r="H235" s="37">
        <v>0</v>
      </c>
      <c r="I235" s="7">
        <v>0</v>
      </c>
      <c r="J235" s="7">
        <v>0</v>
      </c>
      <c r="K235" s="37">
        <v>0</v>
      </c>
      <c r="L235" s="7">
        <v>0</v>
      </c>
      <c r="M235" s="7">
        <v>0</v>
      </c>
      <c r="N235" s="37">
        <v>0</v>
      </c>
      <c r="O235" s="7">
        <v>0</v>
      </c>
      <c r="P235" s="7">
        <v>0</v>
      </c>
      <c r="Q235" s="37">
        <v>0</v>
      </c>
    </row>
    <row r="236" spans="1:17" ht="48">
      <c r="A236" s="8" t="s">
        <v>31</v>
      </c>
      <c r="B236" s="7" t="s">
        <v>19</v>
      </c>
      <c r="C236" s="7">
        <v>0</v>
      </c>
      <c r="D236" s="7">
        <v>0</v>
      </c>
      <c r="E236" s="37">
        <v>0</v>
      </c>
      <c r="F236" s="7">
        <v>0</v>
      </c>
      <c r="G236" s="7">
        <v>0</v>
      </c>
      <c r="H236" s="37">
        <v>0</v>
      </c>
      <c r="I236" s="7">
        <v>0</v>
      </c>
      <c r="J236" s="7">
        <v>0</v>
      </c>
      <c r="K236" s="37">
        <v>0</v>
      </c>
      <c r="L236" s="7">
        <v>0</v>
      </c>
      <c r="M236" s="7">
        <v>0</v>
      </c>
      <c r="N236" s="37">
        <v>0</v>
      </c>
      <c r="O236" s="7">
        <v>0</v>
      </c>
      <c r="P236" s="7">
        <v>0</v>
      </c>
      <c r="Q236" s="37">
        <v>0</v>
      </c>
    </row>
    <row r="237" spans="1:17" ht="36">
      <c r="A237" s="8" t="s">
        <v>32</v>
      </c>
      <c r="B237" s="7" t="s">
        <v>20</v>
      </c>
      <c r="C237" s="7">
        <v>0</v>
      </c>
      <c r="D237" s="7">
        <v>0</v>
      </c>
      <c r="E237" s="37">
        <v>0</v>
      </c>
      <c r="F237" s="7">
        <v>0</v>
      </c>
      <c r="G237" s="7">
        <v>11</v>
      </c>
      <c r="H237" s="37">
        <v>0</v>
      </c>
      <c r="I237" s="7">
        <v>0</v>
      </c>
      <c r="J237" s="7">
        <v>0</v>
      </c>
      <c r="K237" s="37">
        <v>0</v>
      </c>
      <c r="L237" s="7">
        <v>0</v>
      </c>
      <c r="M237" s="7">
        <v>0</v>
      </c>
      <c r="N237" s="37">
        <v>0</v>
      </c>
      <c r="O237" s="7">
        <v>0</v>
      </c>
      <c r="P237" s="7">
        <v>0</v>
      </c>
      <c r="Q237" s="37">
        <v>0</v>
      </c>
    </row>
    <row r="238" spans="1:17" ht="36">
      <c r="A238" s="8" t="s">
        <v>36</v>
      </c>
      <c r="B238" s="7" t="s">
        <v>12</v>
      </c>
      <c r="C238" s="7">
        <v>0</v>
      </c>
      <c r="D238" s="7">
        <v>0</v>
      </c>
      <c r="E238" s="37">
        <v>0</v>
      </c>
      <c r="F238" s="7">
        <v>0</v>
      </c>
      <c r="G238" s="7">
        <v>0</v>
      </c>
      <c r="H238" s="37">
        <v>0</v>
      </c>
      <c r="I238" s="7">
        <v>0</v>
      </c>
      <c r="J238" s="7">
        <v>0</v>
      </c>
      <c r="K238" s="37">
        <v>0</v>
      </c>
      <c r="L238" s="7">
        <v>0</v>
      </c>
      <c r="M238" s="7">
        <v>0</v>
      </c>
      <c r="N238" s="37">
        <v>0</v>
      </c>
      <c r="O238" s="7">
        <v>0</v>
      </c>
      <c r="P238" s="7">
        <v>0</v>
      </c>
      <c r="Q238" s="37">
        <v>0</v>
      </c>
    </row>
    <row r="239" spans="1:17" ht="48">
      <c r="A239" s="8" t="s">
        <v>37</v>
      </c>
      <c r="B239" s="7" t="s">
        <v>13</v>
      </c>
      <c r="C239" s="7">
        <v>0</v>
      </c>
      <c r="D239" s="7">
        <v>0</v>
      </c>
      <c r="E239" s="37">
        <v>0</v>
      </c>
      <c r="F239" s="7">
        <v>0</v>
      </c>
      <c r="G239" s="7">
        <v>2</v>
      </c>
      <c r="H239" s="37">
        <v>0</v>
      </c>
      <c r="I239" s="7">
        <v>0</v>
      </c>
      <c r="J239" s="7">
        <v>0</v>
      </c>
      <c r="K239" s="37">
        <v>0</v>
      </c>
      <c r="L239" s="7">
        <v>0</v>
      </c>
      <c r="M239" s="7">
        <v>0</v>
      </c>
      <c r="N239" s="37">
        <v>0</v>
      </c>
      <c r="O239" s="7">
        <v>0</v>
      </c>
      <c r="P239" s="7">
        <v>0</v>
      </c>
      <c r="Q239" s="37">
        <v>0</v>
      </c>
    </row>
    <row r="240" spans="1:17" ht="24">
      <c r="A240" s="8" t="s">
        <v>38</v>
      </c>
      <c r="B240" s="7" t="s">
        <v>14</v>
      </c>
      <c r="C240" s="7">
        <v>0</v>
      </c>
      <c r="D240" s="7">
        <v>0</v>
      </c>
      <c r="E240" s="37">
        <v>0</v>
      </c>
      <c r="F240" s="7">
        <v>0</v>
      </c>
      <c r="G240" s="7">
        <v>0</v>
      </c>
      <c r="H240" s="37">
        <v>0</v>
      </c>
      <c r="I240" s="7">
        <v>0</v>
      </c>
      <c r="J240" s="7">
        <v>1</v>
      </c>
      <c r="K240" s="37">
        <v>0</v>
      </c>
      <c r="L240" s="7">
        <v>0</v>
      </c>
      <c r="M240" s="7">
        <v>0</v>
      </c>
      <c r="N240" s="37">
        <v>0</v>
      </c>
      <c r="O240" s="7">
        <v>0</v>
      </c>
      <c r="P240" s="7">
        <v>0</v>
      </c>
      <c r="Q240" s="37">
        <v>0</v>
      </c>
    </row>
    <row r="241" spans="1:17" ht="60">
      <c r="A241" s="8" t="s">
        <v>39</v>
      </c>
      <c r="B241" s="7" t="s">
        <v>21</v>
      </c>
      <c r="C241" s="7">
        <v>0</v>
      </c>
      <c r="D241" s="7">
        <v>0</v>
      </c>
      <c r="E241" s="37">
        <v>0</v>
      </c>
      <c r="F241" s="7">
        <v>0</v>
      </c>
      <c r="G241" s="7">
        <v>0</v>
      </c>
      <c r="H241" s="37">
        <v>0</v>
      </c>
      <c r="I241" s="7">
        <v>0</v>
      </c>
      <c r="J241" s="7">
        <v>0</v>
      </c>
      <c r="K241" s="37">
        <v>0</v>
      </c>
      <c r="L241" s="7">
        <v>0</v>
      </c>
      <c r="M241" s="7">
        <v>0</v>
      </c>
      <c r="N241" s="37">
        <v>0</v>
      </c>
      <c r="O241" s="7">
        <v>0</v>
      </c>
      <c r="P241" s="7">
        <v>0</v>
      </c>
      <c r="Q241" s="37">
        <v>0</v>
      </c>
    </row>
    <row r="242" spans="1:17" ht="15">
      <c r="A242" s="8" t="s">
        <v>40</v>
      </c>
      <c r="B242" s="7" t="s">
        <v>16</v>
      </c>
      <c r="C242" s="7">
        <v>0</v>
      </c>
      <c r="D242" s="7">
        <v>0</v>
      </c>
      <c r="E242" s="37">
        <v>0</v>
      </c>
      <c r="F242" s="7">
        <v>0</v>
      </c>
      <c r="G242" s="7">
        <v>0</v>
      </c>
      <c r="H242" s="37">
        <v>0</v>
      </c>
      <c r="I242" s="7">
        <v>0</v>
      </c>
      <c r="J242" s="7">
        <v>0</v>
      </c>
      <c r="K242" s="37">
        <v>0</v>
      </c>
      <c r="L242" s="7">
        <v>0</v>
      </c>
      <c r="M242" s="7">
        <v>0</v>
      </c>
      <c r="N242" s="37">
        <v>0</v>
      </c>
      <c r="O242" s="7">
        <v>0</v>
      </c>
      <c r="P242" s="7">
        <v>0</v>
      </c>
      <c r="Q242" s="37">
        <v>0</v>
      </c>
    </row>
    <row r="243" spans="1:17" ht="30">
      <c r="A243" s="38" t="s">
        <v>42</v>
      </c>
      <c r="B243" s="36" t="s">
        <v>22</v>
      </c>
      <c r="C243" s="36">
        <v>0</v>
      </c>
      <c r="D243" s="36">
        <v>757</v>
      </c>
      <c r="E243" s="37">
        <v>0</v>
      </c>
      <c r="F243" s="36">
        <v>0</v>
      </c>
      <c r="G243" s="36">
        <v>0</v>
      </c>
      <c r="H243" s="37">
        <v>0</v>
      </c>
      <c r="I243" s="36">
        <v>0</v>
      </c>
      <c r="J243" s="36">
        <v>0</v>
      </c>
      <c r="K243" s="37">
        <v>0</v>
      </c>
      <c r="L243" s="36">
        <v>0</v>
      </c>
      <c r="M243" s="36">
        <v>0</v>
      </c>
      <c r="N243" s="37">
        <v>0</v>
      </c>
      <c r="O243" s="36">
        <v>0</v>
      </c>
      <c r="P243" s="36">
        <v>0</v>
      </c>
      <c r="Q243" s="37">
        <v>0</v>
      </c>
    </row>
    <row r="244" spans="1:17" ht="48">
      <c r="A244" s="8" t="s">
        <v>41</v>
      </c>
      <c r="B244" s="7" t="s">
        <v>23</v>
      </c>
      <c r="C244" s="7">
        <v>0</v>
      </c>
      <c r="D244" s="7">
        <v>124</v>
      </c>
      <c r="E244" s="37">
        <v>0</v>
      </c>
      <c r="F244" s="7">
        <v>0</v>
      </c>
      <c r="G244" s="7">
        <v>0</v>
      </c>
      <c r="H244" s="37">
        <v>0</v>
      </c>
      <c r="I244" s="7">
        <v>0</v>
      </c>
      <c r="J244" s="7">
        <v>0</v>
      </c>
      <c r="K244" s="37">
        <v>0</v>
      </c>
      <c r="L244" s="7">
        <v>0</v>
      </c>
      <c r="M244" s="7">
        <v>0</v>
      </c>
      <c r="N244" s="37">
        <v>0</v>
      </c>
      <c r="O244" s="7">
        <v>0</v>
      </c>
      <c r="P244" s="7">
        <v>0</v>
      </c>
      <c r="Q244" s="37">
        <v>0</v>
      </c>
    </row>
    <row r="245" spans="1:17" ht="72">
      <c r="A245" s="8" t="s">
        <v>43</v>
      </c>
      <c r="B245" s="7" t="s">
        <v>24</v>
      </c>
      <c r="C245" s="7">
        <v>0</v>
      </c>
      <c r="D245" s="7">
        <v>0</v>
      </c>
      <c r="E245" s="37">
        <v>0</v>
      </c>
      <c r="F245" s="7">
        <v>0</v>
      </c>
      <c r="G245" s="7">
        <v>0</v>
      </c>
      <c r="H245" s="37">
        <v>0</v>
      </c>
      <c r="I245" s="7">
        <v>0</v>
      </c>
      <c r="J245" s="7">
        <v>0</v>
      </c>
      <c r="K245" s="37">
        <v>0</v>
      </c>
      <c r="L245" s="7">
        <v>0</v>
      </c>
      <c r="M245" s="7">
        <v>0</v>
      </c>
      <c r="N245" s="37">
        <v>0</v>
      </c>
      <c r="O245" s="7">
        <v>0</v>
      </c>
      <c r="P245" s="7">
        <v>0</v>
      </c>
      <c r="Q245" s="37">
        <v>0</v>
      </c>
    </row>
    <row r="246" spans="1:17" ht="60">
      <c r="A246" s="8" t="s">
        <v>44</v>
      </c>
      <c r="B246" s="7" t="s">
        <v>25</v>
      </c>
      <c r="C246" s="7">
        <v>0</v>
      </c>
      <c r="D246" s="7">
        <v>633</v>
      </c>
      <c r="E246" s="37">
        <v>0</v>
      </c>
      <c r="F246" s="7">
        <v>0</v>
      </c>
      <c r="G246" s="7">
        <v>0</v>
      </c>
      <c r="H246" s="37">
        <v>0</v>
      </c>
      <c r="I246" s="7">
        <v>0</v>
      </c>
      <c r="J246" s="7">
        <v>0</v>
      </c>
      <c r="K246" s="37">
        <v>0</v>
      </c>
      <c r="L246" s="7">
        <v>0</v>
      </c>
      <c r="M246" s="7">
        <v>0</v>
      </c>
      <c r="N246" s="37">
        <v>0</v>
      </c>
      <c r="O246" s="7">
        <v>0</v>
      </c>
      <c r="P246" s="7">
        <v>0</v>
      </c>
      <c r="Q246" s="37">
        <v>0</v>
      </c>
    </row>
    <row r="247" spans="1:17" ht="15">
      <c r="A247" s="8" t="s">
        <v>45</v>
      </c>
      <c r="B247" s="7" t="s">
        <v>16</v>
      </c>
      <c r="C247" s="7">
        <v>0</v>
      </c>
      <c r="D247" s="7">
        <v>0</v>
      </c>
      <c r="E247" s="37">
        <v>0</v>
      </c>
      <c r="F247" s="7">
        <v>0</v>
      </c>
      <c r="G247" s="7">
        <v>0</v>
      </c>
      <c r="H247" s="37">
        <v>0</v>
      </c>
      <c r="I247" s="7">
        <v>0</v>
      </c>
      <c r="J247" s="7">
        <v>0</v>
      </c>
      <c r="K247" s="37">
        <v>0</v>
      </c>
      <c r="L247" s="7">
        <v>0</v>
      </c>
      <c r="M247" s="7">
        <v>0</v>
      </c>
      <c r="N247" s="37">
        <v>0</v>
      </c>
      <c r="O247" s="7">
        <v>0</v>
      </c>
      <c r="P247" s="7">
        <v>0</v>
      </c>
      <c r="Q247" s="37">
        <v>0</v>
      </c>
    </row>
    <row r="248" spans="1:17" ht="24">
      <c r="A248" s="33" t="s">
        <v>66</v>
      </c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spans="1:17" ht="60">
      <c r="A249" s="35">
        <v>1</v>
      </c>
      <c r="B249" s="36" t="s">
        <v>10</v>
      </c>
      <c r="C249" s="36">
        <v>0</v>
      </c>
      <c r="D249" s="36">
        <v>247</v>
      </c>
      <c r="E249" s="37">
        <v>0</v>
      </c>
      <c r="F249" s="36">
        <v>0</v>
      </c>
      <c r="G249" s="36">
        <v>0</v>
      </c>
      <c r="H249" s="37">
        <v>0</v>
      </c>
      <c r="I249" s="36">
        <v>0</v>
      </c>
      <c r="J249" s="36">
        <v>0</v>
      </c>
      <c r="K249" s="37">
        <v>0</v>
      </c>
      <c r="L249" s="36">
        <v>0</v>
      </c>
      <c r="M249" s="36">
        <v>0</v>
      </c>
      <c r="N249" s="37" t="e">
        <f t="shared" si="115"/>
        <v>#DIV/0!</v>
      </c>
      <c r="O249" s="36">
        <v>0</v>
      </c>
      <c r="P249" s="36">
        <v>0</v>
      </c>
      <c r="Q249" s="37">
        <v>0</v>
      </c>
    </row>
    <row r="250" spans="1:17" ht="48">
      <c r="A250" s="8" t="s">
        <v>26</v>
      </c>
      <c r="B250" s="7" t="s">
        <v>11</v>
      </c>
      <c r="C250" s="7">
        <v>0</v>
      </c>
      <c r="D250" s="7">
        <v>0</v>
      </c>
      <c r="E250" s="37">
        <v>0</v>
      </c>
      <c r="F250" s="7">
        <v>0</v>
      </c>
      <c r="G250" s="7">
        <v>0</v>
      </c>
      <c r="H250" s="37">
        <v>0</v>
      </c>
      <c r="I250" s="7">
        <v>0</v>
      </c>
      <c r="J250" s="7">
        <v>0</v>
      </c>
      <c r="K250" s="37">
        <v>0</v>
      </c>
      <c r="L250" s="7">
        <v>0</v>
      </c>
      <c r="M250" s="7">
        <v>0</v>
      </c>
      <c r="N250" s="37" t="e">
        <f t="shared" si="115"/>
        <v>#DIV/0!</v>
      </c>
      <c r="O250" s="7">
        <v>0</v>
      </c>
      <c r="P250" s="7">
        <v>0</v>
      </c>
      <c r="Q250" s="37">
        <v>0</v>
      </c>
    </row>
    <row r="251" spans="1:17" ht="36">
      <c r="A251" s="8" t="s">
        <v>27</v>
      </c>
      <c r="B251" s="7" t="s">
        <v>12</v>
      </c>
      <c r="C251" s="7">
        <v>0</v>
      </c>
      <c r="D251" s="7">
        <v>20</v>
      </c>
      <c r="E251" s="37">
        <v>0</v>
      </c>
      <c r="F251" s="7">
        <v>0</v>
      </c>
      <c r="G251" s="7">
        <v>0</v>
      </c>
      <c r="H251" s="37">
        <v>0</v>
      </c>
      <c r="I251" s="7">
        <v>0</v>
      </c>
      <c r="J251" s="7">
        <v>0</v>
      </c>
      <c r="K251" s="37">
        <v>0</v>
      </c>
      <c r="L251" s="7">
        <v>0</v>
      </c>
      <c r="M251" s="7">
        <v>0</v>
      </c>
      <c r="N251" s="37" t="e">
        <f t="shared" si="115"/>
        <v>#DIV/0!</v>
      </c>
      <c r="O251" s="7">
        <v>0</v>
      </c>
      <c r="P251" s="7">
        <v>0</v>
      </c>
      <c r="Q251" s="37">
        <v>0</v>
      </c>
    </row>
    <row r="252" spans="1:17" ht="48">
      <c r="A252" s="8" t="s">
        <v>28</v>
      </c>
      <c r="B252" s="7" t="s">
        <v>13</v>
      </c>
      <c r="C252" s="7">
        <v>0</v>
      </c>
      <c r="D252" s="7">
        <v>227</v>
      </c>
      <c r="E252" s="37">
        <v>0</v>
      </c>
      <c r="F252" s="7">
        <v>0</v>
      </c>
      <c r="G252" s="7">
        <v>0</v>
      </c>
      <c r="H252" s="37">
        <v>0</v>
      </c>
      <c r="I252" s="7">
        <v>0</v>
      </c>
      <c r="J252" s="7">
        <v>0</v>
      </c>
      <c r="K252" s="37">
        <v>0</v>
      </c>
      <c r="L252" s="7">
        <v>0</v>
      </c>
      <c r="M252" s="7">
        <v>0</v>
      </c>
      <c r="N252" s="37" t="e">
        <f t="shared" si="115"/>
        <v>#DIV/0!</v>
      </c>
      <c r="O252" s="7">
        <v>0</v>
      </c>
      <c r="P252" s="7">
        <v>0</v>
      </c>
      <c r="Q252" s="37">
        <v>0</v>
      </c>
    </row>
    <row r="253" spans="1:17" ht="24">
      <c r="A253" s="8" t="s">
        <v>29</v>
      </c>
      <c r="B253" s="7" t="s">
        <v>14</v>
      </c>
      <c r="C253" s="7">
        <v>0</v>
      </c>
      <c r="D253" s="7">
        <v>0</v>
      </c>
      <c r="E253" s="37">
        <v>0</v>
      </c>
      <c r="F253" s="7">
        <v>0</v>
      </c>
      <c r="G253" s="7">
        <v>0</v>
      </c>
      <c r="H253" s="37">
        <v>0</v>
      </c>
      <c r="I253" s="7">
        <v>0</v>
      </c>
      <c r="J253" s="7">
        <v>0</v>
      </c>
      <c r="K253" s="37">
        <v>0</v>
      </c>
      <c r="L253" s="7">
        <v>0</v>
      </c>
      <c r="M253" s="7">
        <v>0</v>
      </c>
      <c r="N253" s="37" t="e">
        <f t="shared" si="115"/>
        <v>#DIV/0!</v>
      </c>
      <c r="O253" s="7">
        <v>0</v>
      </c>
      <c r="P253" s="7">
        <v>0</v>
      </c>
      <c r="Q253" s="37">
        <v>0</v>
      </c>
    </row>
    <row r="254" spans="1:17" ht="48">
      <c r="A254" s="8" t="s">
        <v>33</v>
      </c>
      <c r="B254" s="7" t="s">
        <v>15</v>
      </c>
      <c r="C254" s="7">
        <v>0</v>
      </c>
      <c r="D254" s="7">
        <v>0</v>
      </c>
      <c r="E254" s="37">
        <v>0</v>
      </c>
      <c r="F254" s="7">
        <v>0</v>
      </c>
      <c r="G254" s="7">
        <v>0</v>
      </c>
      <c r="H254" s="37">
        <v>0</v>
      </c>
      <c r="I254" s="7">
        <v>0</v>
      </c>
      <c r="J254" s="7">
        <v>0</v>
      </c>
      <c r="K254" s="37">
        <v>0</v>
      </c>
      <c r="L254" s="7">
        <v>0</v>
      </c>
      <c r="M254" s="7">
        <v>0</v>
      </c>
      <c r="N254" s="37" t="e">
        <f t="shared" si="115"/>
        <v>#DIV/0!</v>
      </c>
      <c r="O254" s="7">
        <v>0</v>
      </c>
      <c r="P254" s="7">
        <v>0</v>
      </c>
      <c r="Q254" s="37">
        <v>0</v>
      </c>
    </row>
    <row r="255" spans="1:17" ht="15">
      <c r="A255" s="8" t="s">
        <v>34</v>
      </c>
      <c r="B255" s="7" t="s">
        <v>16</v>
      </c>
      <c r="C255" s="7">
        <v>0</v>
      </c>
      <c r="D255" s="7">
        <v>0</v>
      </c>
      <c r="E255" s="37">
        <v>0</v>
      </c>
      <c r="F255" s="7">
        <v>0</v>
      </c>
      <c r="G255" s="7">
        <v>0</v>
      </c>
      <c r="H255" s="37">
        <v>0</v>
      </c>
      <c r="I255" s="7">
        <v>0</v>
      </c>
      <c r="J255" s="7">
        <v>0</v>
      </c>
      <c r="K255" s="37">
        <v>0</v>
      </c>
      <c r="L255" s="7">
        <v>0</v>
      </c>
      <c r="M255" s="7">
        <v>0</v>
      </c>
      <c r="N255" s="37" t="e">
        <f t="shared" si="115"/>
        <v>#DIV/0!</v>
      </c>
      <c r="O255" s="7">
        <v>0</v>
      </c>
      <c r="P255" s="7">
        <v>0</v>
      </c>
      <c r="Q255" s="37">
        <v>0</v>
      </c>
    </row>
    <row r="256" spans="1:17" ht="15">
      <c r="A256" s="38" t="s">
        <v>35</v>
      </c>
      <c r="B256" s="36" t="s">
        <v>17</v>
      </c>
      <c r="C256" s="36">
        <v>0</v>
      </c>
      <c r="D256" s="36">
        <v>0</v>
      </c>
      <c r="E256" s="37">
        <v>0</v>
      </c>
      <c r="F256" s="36">
        <v>0</v>
      </c>
      <c r="G256" s="36"/>
      <c r="H256" s="37">
        <v>0</v>
      </c>
      <c r="I256" s="36">
        <v>0</v>
      </c>
      <c r="J256" s="36"/>
      <c r="K256" s="37">
        <v>0</v>
      </c>
      <c r="L256" s="36">
        <v>1</v>
      </c>
      <c r="M256" s="36"/>
      <c r="N256" s="37">
        <f t="shared" si="115"/>
        <v>-1</v>
      </c>
      <c r="O256" s="36">
        <v>0</v>
      </c>
      <c r="P256" s="36"/>
      <c r="Q256" s="37">
        <v>0</v>
      </c>
    </row>
    <row r="257" spans="1:17" ht="60">
      <c r="A257" s="8" t="s">
        <v>30</v>
      </c>
      <c r="B257" s="7" t="s">
        <v>18</v>
      </c>
      <c r="C257" s="7">
        <v>0</v>
      </c>
      <c r="D257" s="7">
        <v>0</v>
      </c>
      <c r="E257" s="37">
        <v>0</v>
      </c>
      <c r="F257" s="7">
        <v>0</v>
      </c>
      <c r="G257" s="7">
        <v>0</v>
      </c>
      <c r="H257" s="37">
        <v>0</v>
      </c>
      <c r="I257" s="7">
        <v>0</v>
      </c>
      <c r="J257" s="7">
        <v>0</v>
      </c>
      <c r="K257" s="37">
        <v>0</v>
      </c>
      <c r="L257" s="7">
        <v>0</v>
      </c>
      <c r="M257" s="7">
        <v>0</v>
      </c>
      <c r="N257" s="37">
        <v>0</v>
      </c>
      <c r="O257" s="7">
        <v>0</v>
      </c>
      <c r="P257" s="7">
        <v>0</v>
      </c>
      <c r="Q257" s="37">
        <v>0</v>
      </c>
    </row>
    <row r="258" spans="1:17" ht="48">
      <c r="A258" s="8" t="s">
        <v>31</v>
      </c>
      <c r="B258" s="7" t="s">
        <v>19</v>
      </c>
      <c r="C258" s="7">
        <v>0</v>
      </c>
      <c r="D258" s="7">
        <v>0</v>
      </c>
      <c r="E258" s="37">
        <v>0</v>
      </c>
      <c r="F258" s="7">
        <v>0</v>
      </c>
      <c r="G258" s="7">
        <v>0</v>
      </c>
      <c r="H258" s="37">
        <v>0</v>
      </c>
      <c r="I258" s="7">
        <v>0</v>
      </c>
      <c r="J258" s="7">
        <v>0</v>
      </c>
      <c r="K258" s="37">
        <v>0</v>
      </c>
      <c r="L258" s="7">
        <v>0</v>
      </c>
      <c r="M258" s="7">
        <v>0</v>
      </c>
      <c r="N258" s="37">
        <v>0</v>
      </c>
      <c r="O258" s="7">
        <v>0</v>
      </c>
      <c r="P258" s="7">
        <v>0</v>
      </c>
      <c r="Q258" s="37">
        <v>0</v>
      </c>
    </row>
    <row r="259" spans="1:17" ht="36">
      <c r="A259" s="8" t="s">
        <v>32</v>
      </c>
      <c r="B259" s="7" t="s">
        <v>20</v>
      </c>
      <c r="C259" s="7">
        <v>0</v>
      </c>
      <c r="D259" s="7">
        <v>0</v>
      </c>
      <c r="E259" s="37">
        <v>0</v>
      </c>
      <c r="F259" s="7">
        <v>0</v>
      </c>
      <c r="G259" s="7">
        <v>0</v>
      </c>
      <c r="H259" s="37">
        <v>0</v>
      </c>
      <c r="I259" s="7">
        <v>0</v>
      </c>
      <c r="J259" s="7">
        <v>0</v>
      </c>
      <c r="K259" s="37">
        <v>0</v>
      </c>
      <c r="L259" s="7">
        <v>1</v>
      </c>
      <c r="M259" s="7">
        <v>0</v>
      </c>
      <c r="N259" s="37">
        <f t="shared" si="115"/>
        <v>-1</v>
      </c>
      <c r="O259" s="7">
        <v>0</v>
      </c>
      <c r="P259" s="7">
        <v>0</v>
      </c>
      <c r="Q259" s="37">
        <v>0</v>
      </c>
    </row>
    <row r="260" spans="1:17" ht="36">
      <c r="A260" s="8" t="s">
        <v>36</v>
      </c>
      <c r="B260" s="7" t="s">
        <v>12</v>
      </c>
      <c r="C260" s="7">
        <v>0</v>
      </c>
      <c r="D260" s="7">
        <v>0</v>
      </c>
      <c r="E260" s="37">
        <v>0</v>
      </c>
      <c r="F260" s="7">
        <v>0</v>
      </c>
      <c r="G260" s="7">
        <v>0</v>
      </c>
      <c r="H260" s="37">
        <v>0</v>
      </c>
      <c r="I260" s="7">
        <v>0</v>
      </c>
      <c r="J260" s="7">
        <v>0</v>
      </c>
      <c r="K260" s="37">
        <v>0</v>
      </c>
      <c r="L260" s="7">
        <v>0</v>
      </c>
      <c r="M260" s="7">
        <v>0</v>
      </c>
      <c r="N260" s="37">
        <v>0</v>
      </c>
      <c r="O260" s="7">
        <v>0</v>
      </c>
      <c r="P260" s="7">
        <v>0</v>
      </c>
      <c r="Q260" s="37">
        <v>0</v>
      </c>
    </row>
    <row r="261" spans="1:17" ht="48">
      <c r="A261" s="8" t="s">
        <v>37</v>
      </c>
      <c r="B261" s="7" t="s">
        <v>13</v>
      </c>
      <c r="C261" s="7">
        <v>0</v>
      </c>
      <c r="D261" s="7">
        <v>0</v>
      </c>
      <c r="E261" s="37">
        <v>0</v>
      </c>
      <c r="F261" s="7">
        <v>0</v>
      </c>
      <c r="G261" s="7">
        <v>0</v>
      </c>
      <c r="H261" s="37">
        <v>0</v>
      </c>
      <c r="I261" s="7">
        <v>0</v>
      </c>
      <c r="J261" s="7">
        <v>0</v>
      </c>
      <c r="K261" s="37">
        <v>0</v>
      </c>
      <c r="L261" s="7">
        <v>0</v>
      </c>
      <c r="M261" s="7">
        <v>0</v>
      </c>
      <c r="N261" s="37">
        <v>0</v>
      </c>
      <c r="O261" s="7">
        <v>0</v>
      </c>
      <c r="P261" s="7">
        <v>0</v>
      </c>
      <c r="Q261" s="37">
        <v>0</v>
      </c>
    </row>
    <row r="262" spans="1:17" ht="24">
      <c r="A262" s="8" t="s">
        <v>38</v>
      </c>
      <c r="B262" s="7" t="s">
        <v>14</v>
      </c>
      <c r="C262" s="7">
        <v>0</v>
      </c>
      <c r="D262" s="7">
        <v>0</v>
      </c>
      <c r="E262" s="37">
        <v>0</v>
      </c>
      <c r="F262" s="7">
        <v>0</v>
      </c>
      <c r="G262" s="7">
        <v>0</v>
      </c>
      <c r="H262" s="37">
        <v>0</v>
      </c>
      <c r="I262" s="7">
        <v>0</v>
      </c>
      <c r="J262" s="7">
        <v>0</v>
      </c>
      <c r="K262" s="37">
        <v>0</v>
      </c>
      <c r="L262" s="7">
        <v>0</v>
      </c>
      <c r="M262" s="7">
        <v>0</v>
      </c>
      <c r="N262" s="37">
        <v>0</v>
      </c>
      <c r="O262" s="7">
        <v>0</v>
      </c>
      <c r="P262" s="7">
        <v>0</v>
      </c>
      <c r="Q262" s="37">
        <v>0</v>
      </c>
    </row>
    <row r="263" spans="1:17" ht="60">
      <c r="A263" s="8" t="s">
        <v>39</v>
      </c>
      <c r="B263" s="7" t="s">
        <v>21</v>
      </c>
      <c r="C263" s="7">
        <v>0</v>
      </c>
      <c r="D263" s="7">
        <v>0</v>
      </c>
      <c r="E263" s="37">
        <v>0</v>
      </c>
      <c r="F263" s="7">
        <v>0</v>
      </c>
      <c r="G263" s="7">
        <v>0</v>
      </c>
      <c r="H263" s="37">
        <v>0</v>
      </c>
      <c r="I263" s="7">
        <v>0</v>
      </c>
      <c r="J263" s="7">
        <v>0</v>
      </c>
      <c r="K263" s="37">
        <v>0</v>
      </c>
      <c r="L263" s="7">
        <v>0</v>
      </c>
      <c r="M263" s="7">
        <v>0</v>
      </c>
      <c r="N263" s="37">
        <v>0</v>
      </c>
      <c r="O263" s="7">
        <v>0</v>
      </c>
      <c r="P263" s="7">
        <v>0</v>
      </c>
      <c r="Q263" s="37">
        <v>0</v>
      </c>
    </row>
    <row r="264" spans="1:17" ht="15">
      <c r="A264" s="8" t="s">
        <v>40</v>
      </c>
      <c r="B264" s="7" t="s">
        <v>16</v>
      </c>
      <c r="C264" s="7">
        <v>0</v>
      </c>
      <c r="D264" s="7">
        <v>0</v>
      </c>
      <c r="E264" s="37">
        <v>0</v>
      </c>
      <c r="F264" s="7">
        <v>0</v>
      </c>
      <c r="G264" s="7">
        <v>0</v>
      </c>
      <c r="H264" s="37">
        <v>0</v>
      </c>
      <c r="I264" s="7">
        <v>0</v>
      </c>
      <c r="J264" s="7">
        <v>0</v>
      </c>
      <c r="K264" s="37">
        <v>0</v>
      </c>
      <c r="L264" s="7">
        <v>0</v>
      </c>
      <c r="M264" s="7">
        <v>0</v>
      </c>
      <c r="N264" s="37">
        <v>0</v>
      </c>
      <c r="O264" s="7">
        <v>0</v>
      </c>
      <c r="P264" s="7">
        <v>0</v>
      </c>
      <c r="Q264" s="37">
        <v>0</v>
      </c>
    </row>
    <row r="265" spans="1:17" ht="30">
      <c r="A265" s="38" t="s">
        <v>42</v>
      </c>
      <c r="B265" s="36" t="s">
        <v>22</v>
      </c>
      <c r="C265" s="36">
        <v>0</v>
      </c>
      <c r="D265" s="36">
        <v>247</v>
      </c>
      <c r="E265" s="37">
        <v>0</v>
      </c>
      <c r="F265" s="36">
        <v>0</v>
      </c>
      <c r="G265" s="36">
        <v>0</v>
      </c>
      <c r="H265" s="37">
        <v>0</v>
      </c>
      <c r="I265" s="36">
        <v>0</v>
      </c>
      <c r="J265" s="36">
        <v>0</v>
      </c>
      <c r="K265" s="37">
        <v>0</v>
      </c>
      <c r="L265" s="36">
        <v>0</v>
      </c>
      <c r="M265" s="36">
        <v>0</v>
      </c>
      <c r="N265" s="37">
        <v>0</v>
      </c>
      <c r="O265" s="36">
        <v>0</v>
      </c>
      <c r="P265" s="36">
        <v>0</v>
      </c>
      <c r="Q265" s="37">
        <v>0</v>
      </c>
    </row>
    <row r="266" spans="1:17" ht="48">
      <c r="A266" s="8" t="s">
        <v>41</v>
      </c>
      <c r="B266" s="7" t="s">
        <v>23</v>
      </c>
      <c r="C266" s="7">
        <v>0</v>
      </c>
      <c r="D266" s="7">
        <v>20</v>
      </c>
      <c r="E266" s="37">
        <v>0</v>
      </c>
      <c r="F266" s="7">
        <v>0</v>
      </c>
      <c r="G266" s="7">
        <v>0</v>
      </c>
      <c r="H266" s="37">
        <v>0</v>
      </c>
      <c r="I266" s="7">
        <v>0</v>
      </c>
      <c r="J266" s="7">
        <v>0</v>
      </c>
      <c r="K266" s="37">
        <v>0</v>
      </c>
      <c r="L266" s="7">
        <v>0</v>
      </c>
      <c r="M266" s="7"/>
      <c r="N266" s="37">
        <v>0</v>
      </c>
      <c r="O266" s="7">
        <v>0</v>
      </c>
      <c r="P266" s="7"/>
      <c r="Q266" s="37">
        <v>0</v>
      </c>
    </row>
    <row r="267" spans="1:17" ht="72">
      <c r="A267" s="8" t="s">
        <v>43</v>
      </c>
      <c r="B267" s="7" t="s">
        <v>24</v>
      </c>
      <c r="C267" s="7">
        <v>0</v>
      </c>
      <c r="D267" s="7">
        <v>0</v>
      </c>
      <c r="E267" s="37">
        <v>0</v>
      </c>
      <c r="F267" s="7">
        <v>0</v>
      </c>
      <c r="G267" s="7">
        <v>0</v>
      </c>
      <c r="H267" s="37">
        <v>0</v>
      </c>
      <c r="I267" s="7">
        <v>0</v>
      </c>
      <c r="J267" s="7">
        <v>0</v>
      </c>
      <c r="K267" s="37">
        <v>0</v>
      </c>
      <c r="L267" s="7">
        <v>0</v>
      </c>
      <c r="M267" s="7"/>
      <c r="N267" s="37">
        <v>0</v>
      </c>
      <c r="O267" s="7">
        <v>0</v>
      </c>
      <c r="P267" s="7"/>
      <c r="Q267" s="37">
        <v>0</v>
      </c>
    </row>
    <row r="268" spans="1:17" ht="60">
      <c r="A268" s="8" t="s">
        <v>44</v>
      </c>
      <c r="B268" s="7" t="s">
        <v>25</v>
      </c>
      <c r="C268" s="7">
        <v>0</v>
      </c>
      <c r="D268" s="7">
        <v>227</v>
      </c>
      <c r="E268" s="37">
        <v>0</v>
      </c>
      <c r="F268" s="7">
        <v>0</v>
      </c>
      <c r="G268" s="7">
        <v>0</v>
      </c>
      <c r="H268" s="37">
        <v>0</v>
      </c>
      <c r="I268" s="7">
        <v>0</v>
      </c>
      <c r="J268" s="7">
        <v>0</v>
      </c>
      <c r="K268" s="37">
        <v>0</v>
      </c>
      <c r="L268" s="7">
        <v>0</v>
      </c>
      <c r="M268" s="7"/>
      <c r="N268" s="37">
        <v>0</v>
      </c>
      <c r="O268" s="7">
        <v>0</v>
      </c>
      <c r="P268" s="7"/>
      <c r="Q268" s="37">
        <v>0</v>
      </c>
    </row>
    <row r="269" spans="1:17" ht="15">
      <c r="A269" s="8" t="s">
        <v>45</v>
      </c>
      <c r="B269" s="7" t="s">
        <v>16</v>
      </c>
      <c r="C269" s="7">
        <v>0</v>
      </c>
      <c r="D269" s="7">
        <v>0</v>
      </c>
      <c r="E269" s="37">
        <v>0</v>
      </c>
      <c r="F269" s="7">
        <v>0</v>
      </c>
      <c r="G269" s="7">
        <v>0</v>
      </c>
      <c r="H269" s="37">
        <v>0</v>
      </c>
      <c r="I269" s="7">
        <v>0</v>
      </c>
      <c r="J269" s="7">
        <v>0</v>
      </c>
      <c r="K269" s="37">
        <v>0</v>
      </c>
      <c r="L269" s="7">
        <v>0</v>
      </c>
      <c r="M269" s="7"/>
      <c r="N269" s="37">
        <v>0</v>
      </c>
      <c r="O269" s="7">
        <v>0</v>
      </c>
      <c r="P269" s="7"/>
      <c r="Q269" s="37">
        <v>0</v>
      </c>
    </row>
    <row r="270" spans="1:17" ht="24">
      <c r="A270" s="33" t="s">
        <v>65</v>
      </c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</row>
    <row r="271" spans="1:17" ht="60">
      <c r="A271" s="35">
        <v>1</v>
      </c>
      <c r="B271" s="36" t="s">
        <v>10</v>
      </c>
      <c r="C271" s="36">
        <v>0</v>
      </c>
      <c r="D271" s="43">
        <f>D273+D274+D276</f>
        <v>97</v>
      </c>
      <c r="E271" s="37">
        <v>0</v>
      </c>
      <c r="F271" s="43">
        <v>0</v>
      </c>
      <c r="G271" s="43">
        <f>G272+G274</f>
        <v>273</v>
      </c>
      <c r="H271" s="37">
        <v>0</v>
      </c>
      <c r="I271" s="36">
        <v>0</v>
      </c>
      <c r="J271" s="36">
        <v>0</v>
      </c>
      <c r="K271" s="37">
        <v>0</v>
      </c>
      <c r="L271" s="36">
        <v>0</v>
      </c>
      <c r="M271" s="36">
        <v>0</v>
      </c>
      <c r="N271" s="37">
        <v>0</v>
      </c>
      <c r="O271" s="36">
        <v>0</v>
      </c>
      <c r="P271" s="36">
        <v>0</v>
      </c>
      <c r="Q271" s="37">
        <v>0</v>
      </c>
    </row>
    <row r="272" spans="1:17" ht="48">
      <c r="A272" s="11" t="s">
        <v>26</v>
      </c>
      <c r="B272" s="12" t="s">
        <v>11</v>
      </c>
      <c r="C272" s="12">
        <v>0</v>
      </c>
      <c r="D272" s="21">
        <v>0</v>
      </c>
      <c r="E272" s="37">
        <v>0</v>
      </c>
      <c r="F272" s="21">
        <v>0</v>
      </c>
      <c r="G272" s="21">
        <v>222</v>
      </c>
      <c r="H272" s="37">
        <v>0</v>
      </c>
      <c r="I272" s="12">
        <v>0</v>
      </c>
      <c r="J272" s="12">
        <v>0</v>
      </c>
      <c r="K272" s="37">
        <v>0</v>
      </c>
      <c r="L272" s="12">
        <v>0</v>
      </c>
      <c r="M272" s="12">
        <v>0</v>
      </c>
      <c r="N272" s="37">
        <v>0</v>
      </c>
      <c r="O272" s="12">
        <v>0</v>
      </c>
      <c r="P272" s="12">
        <v>0</v>
      </c>
      <c r="Q272" s="37">
        <v>0</v>
      </c>
    </row>
    <row r="273" spans="1:17" ht="36">
      <c r="A273" s="11" t="s">
        <v>27</v>
      </c>
      <c r="B273" s="12" t="s">
        <v>12</v>
      </c>
      <c r="C273" s="12">
        <v>0</v>
      </c>
      <c r="D273" s="21">
        <v>15</v>
      </c>
      <c r="E273" s="37">
        <v>0</v>
      </c>
      <c r="F273" s="21">
        <v>0</v>
      </c>
      <c r="G273" s="21">
        <v>0</v>
      </c>
      <c r="H273" s="37">
        <v>0</v>
      </c>
      <c r="I273" s="12">
        <v>0</v>
      </c>
      <c r="J273" s="12">
        <v>0</v>
      </c>
      <c r="K273" s="37">
        <v>0</v>
      </c>
      <c r="L273" s="12">
        <v>0</v>
      </c>
      <c r="M273" s="12">
        <v>0</v>
      </c>
      <c r="N273" s="37">
        <v>0</v>
      </c>
      <c r="O273" s="12">
        <v>0</v>
      </c>
      <c r="P273" s="12">
        <v>0</v>
      </c>
      <c r="Q273" s="37">
        <v>0</v>
      </c>
    </row>
    <row r="274" spans="1:17" ht="48">
      <c r="A274" s="11" t="s">
        <v>28</v>
      </c>
      <c r="B274" s="12" t="s">
        <v>13</v>
      </c>
      <c r="C274" s="12">
        <v>0</v>
      </c>
      <c r="D274" s="21">
        <v>75</v>
      </c>
      <c r="E274" s="37">
        <v>0</v>
      </c>
      <c r="F274" s="21">
        <v>0</v>
      </c>
      <c r="G274" s="21">
        <v>51</v>
      </c>
      <c r="H274" s="37">
        <v>0</v>
      </c>
      <c r="I274" s="12">
        <v>0</v>
      </c>
      <c r="J274" s="12">
        <v>0</v>
      </c>
      <c r="K274" s="37">
        <v>0</v>
      </c>
      <c r="L274" s="12">
        <v>0</v>
      </c>
      <c r="M274" s="12">
        <v>0</v>
      </c>
      <c r="N274" s="37">
        <v>0</v>
      </c>
      <c r="O274" s="12">
        <v>0</v>
      </c>
      <c r="P274" s="12">
        <v>0</v>
      </c>
      <c r="Q274" s="37">
        <v>0</v>
      </c>
    </row>
    <row r="275" spans="1:17" ht="24">
      <c r="A275" s="11" t="s">
        <v>29</v>
      </c>
      <c r="B275" s="12" t="s">
        <v>14</v>
      </c>
      <c r="C275" s="12">
        <v>0</v>
      </c>
      <c r="D275" s="21">
        <v>0</v>
      </c>
      <c r="E275" s="37">
        <v>0</v>
      </c>
      <c r="F275" s="21">
        <v>0</v>
      </c>
      <c r="G275" s="21">
        <v>0</v>
      </c>
      <c r="H275" s="37">
        <v>0</v>
      </c>
      <c r="I275" s="12">
        <v>0</v>
      </c>
      <c r="J275" s="12">
        <v>0</v>
      </c>
      <c r="K275" s="37">
        <v>0</v>
      </c>
      <c r="L275" s="12">
        <v>0</v>
      </c>
      <c r="M275" s="12">
        <v>0</v>
      </c>
      <c r="N275" s="37">
        <v>0</v>
      </c>
      <c r="O275" s="12">
        <v>0</v>
      </c>
      <c r="P275" s="12">
        <v>0</v>
      </c>
      <c r="Q275" s="37">
        <v>0</v>
      </c>
    </row>
    <row r="276" spans="1:17" ht="48">
      <c r="A276" s="11" t="s">
        <v>33</v>
      </c>
      <c r="B276" s="12" t="s">
        <v>15</v>
      </c>
      <c r="C276" s="12">
        <v>0</v>
      </c>
      <c r="D276" s="21">
        <v>7</v>
      </c>
      <c r="E276" s="37">
        <v>0</v>
      </c>
      <c r="F276" s="21">
        <v>0</v>
      </c>
      <c r="G276" s="21">
        <v>0</v>
      </c>
      <c r="H276" s="37">
        <v>0</v>
      </c>
      <c r="I276" s="12">
        <v>0</v>
      </c>
      <c r="J276" s="12">
        <v>0</v>
      </c>
      <c r="K276" s="37">
        <v>0</v>
      </c>
      <c r="L276" s="12">
        <v>0</v>
      </c>
      <c r="M276" s="12">
        <v>0</v>
      </c>
      <c r="N276" s="37">
        <v>0</v>
      </c>
      <c r="O276" s="12">
        <v>0</v>
      </c>
      <c r="P276" s="12">
        <v>0</v>
      </c>
      <c r="Q276" s="37">
        <v>0</v>
      </c>
    </row>
    <row r="277" spans="1:17" ht="15">
      <c r="A277" s="11" t="s">
        <v>34</v>
      </c>
      <c r="B277" s="12" t="s">
        <v>16</v>
      </c>
      <c r="C277" s="12">
        <v>0</v>
      </c>
      <c r="D277" s="12">
        <v>0</v>
      </c>
      <c r="E277" s="37">
        <v>0</v>
      </c>
      <c r="F277" s="21">
        <v>0</v>
      </c>
      <c r="G277" s="12">
        <v>0</v>
      </c>
      <c r="H277" s="37">
        <v>0</v>
      </c>
      <c r="I277" s="12">
        <v>0</v>
      </c>
      <c r="J277" s="12">
        <v>0</v>
      </c>
      <c r="K277" s="37">
        <v>0</v>
      </c>
      <c r="L277" s="12">
        <v>0</v>
      </c>
      <c r="M277" s="12">
        <v>0</v>
      </c>
      <c r="N277" s="37">
        <v>0</v>
      </c>
      <c r="O277" s="12">
        <v>0</v>
      </c>
      <c r="P277" s="12">
        <v>0</v>
      </c>
      <c r="Q277" s="37">
        <v>0</v>
      </c>
    </row>
    <row r="278" spans="1:17" ht="15">
      <c r="A278" s="38" t="s">
        <v>35</v>
      </c>
      <c r="B278" s="36" t="s">
        <v>17</v>
      </c>
      <c r="C278" s="36">
        <v>0</v>
      </c>
      <c r="D278" s="36">
        <v>0</v>
      </c>
      <c r="E278" s="37">
        <v>0</v>
      </c>
      <c r="F278" s="36">
        <v>0</v>
      </c>
      <c r="G278" s="36">
        <v>0</v>
      </c>
      <c r="H278" s="37">
        <v>0</v>
      </c>
      <c r="I278" s="36">
        <v>0</v>
      </c>
      <c r="J278" s="36">
        <v>0</v>
      </c>
      <c r="K278" s="37">
        <v>0</v>
      </c>
      <c r="L278" s="36">
        <v>0</v>
      </c>
      <c r="M278" s="36">
        <v>0</v>
      </c>
      <c r="N278" s="37">
        <v>0</v>
      </c>
      <c r="O278" s="36">
        <v>0</v>
      </c>
      <c r="P278" s="36">
        <v>0</v>
      </c>
      <c r="Q278" s="37">
        <v>0</v>
      </c>
    </row>
    <row r="279" spans="1:17" ht="60">
      <c r="A279" s="11" t="s">
        <v>30</v>
      </c>
      <c r="B279" s="12" t="s">
        <v>18</v>
      </c>
      <c r="C279" s="12">
        <v>0</v>
      </c>
      <c r="D279" s="12">
        <v>0</v>
      </c>
      <c r="E279" s="37">
        <v>0</v>
      </c>
      <c r="F279" s="12">
        <v>0</v>
      </c>
      <c r="G279" s="12">
        <v>0</v>
      </c>
      <c r="H279" s="37">
        <v>0</v>
      </c>
      <c r="I279" s="12">
        <v>0</v>
      </c>
      <c r="J279" s="12">
        <v>0</v>
      </c>
      <c r="K279" s="37">
        <v>0</v>
      </c>
      <c r="L279" s="12">
        <v>0</v>
      </c>
      <c r="M279" s="12">
        <v>0</v>
      </c>
      <c r="N279" s="37">
        <v>0</v>
      </c>
      <c r="O279" s="12">
        <v>0</v>
      </c>
      <c r="P279" s="12">
        <v>0</v>
      </c>
      <c r="Q279" s="37">
        <v>0</v>
      </c>
    </row>
    <row r="280" spans="1:17" ht="48">
      <c r="A280" s="11" t="s">
        <v>31</v>
      </c>
      <c r="B280" s="12" t="s">
        <v>19</v>
      </c>
      <c r="C280" s="12">
        <v>0</v>
      </c>
      <c r="D280" s="12">
        <v>0</v>
      </c>
      <c r="E280" s="37">
        <v>0</v>
      </c>
      <c r="F280" s="12">
        <v>0</v>
      </c>
      <c r="G280" s="12">
        <v>0</v>
      </c>
      <c r="H280" s="37">
        <v>0</v>
      </c>
      <c r="I280" s="12">
        <v>0</v>
      </c>
      <c r="J280" s="12">
        <v>0</v>
      </c>
      <c r="K280" s="37">
        <v>0</v>
      </c>
      <c r="L280" s="12">
        <v>0</v>
      </c>
      <c r="M280" s="12">
        <v>0</v>
      </c>
      <c r="N280" s="37">
        <v>0</v>
      </c>
      <c r="O280" s="12">
        <v>0</v>
      </c>
      <c r="P280" s="12">
        <v>0</v>
      </c>
      <c r="Q280" s="37">
        <v>0</v>
      </c>
    </row>
    <row r="281" spans="1:17" ht="36">
      <c r="A281" s="11" t="s">
        <v>32</v>
      </c>
      <c r="B281" s="12" t="s">
        <v>20</v>
      </c>
      <c r="C281" s="12">
        <v>0</v>
      </c>
      <c r="D281" s="12">
        <v>0</v>
      </c>
      <c r="E281" s="37">
        <v>0</v>
      </c>
      <c r="F281" s="12">
        <v>0</v>
      </c>
      <c r="G281" s="12">
        <v>0</v>
      </c>
      <c r="H281" s="37">
        <v>0</v>
      </c>
      <c r="I281" s="12">
        <v>0</v>
      </c>
      <c r="J281" s="12">
        <v>0</v>
      </c>
      <c r="K281" s="37">
        <v>0</v>
      </c>
      <c r="L281" s="12">
        <v>0</v>
      </c>
      <c r="M281" s="12">
        <v>0</v>
      </c>
      <c r="N281" s="37">
        <v>0</v>
      </c>
      <c r="O281" s="12">
        <v>0</v>
      </c>
      <c r="P281" s="12">
        <v>0</v>
      </c>
      <c r="Q281" s="37">
        <v>0</v>
      </c>
    </row>
    <row r="282" spans="1:17" ht="36">
      <c r="A282" s="11" t="s">
        <v>36</v>
      </c>
      <c r="B282" s="12" t="s">
        <v>12</v>
      </c>
      <c r="C282" s="12">
        <v>0</v>
      </c>
      <c r="D282" s="12">
        <v>0</v>
      </c>
      <c r="E282" s="37">
        <v>0</v>
      </c>
      <c r="F282" s="12">
        <v>0</v>
      </c>
      <c r="G282" s="12">
        <v>0</v>
      </c>
      <c r="H282" s="37">
        <v>0</v>
      </c>
      <c r="I282" s="12">
        <v>0</v>
      </c>
      <c r="J282" s="12">
        <v>0</v>
      </c>
      <c r="K282" s="37">
        <v>0</v>
      </c>
      <c r="L282" s="12">
        <v>0</v>
      </c>
      <c r="M282" s="12">
        <v>0</v>
      </c>
      <c r="N282" s="37">
        <v>0</v>
      </c>
      <c r="O282" s="12">
        <v>0</v>
      </c>
      <c r="P282" s="12">
        <v>0</v>
      </c>
      <c r="Q282" s="37">
        <v>0</v>
      </c>
    </row>
    <row r="283" spans="1:17" ht="48">
      <c r="A283" s="11" t="s">
        <v>37</v>
      </c>
      <c r="B283" s="12" t="s">
        <v>13</v>
      </c>
      <c r="C283" s="12">
        <v>0</v>
      </c>
      <c r="D283" s="12">
        <v>0</v>
      </c>
      <c r="E283" s="37">
        <v>0</v>
      </c>
      <c r="F283" s="12">
        <v>0</v>
      </c>
      <c r="G283" s="12">
        <v>0</v>
      </c>
      <c r="H283" s="37">
        <v>0</v>
      </c>
      <c r="I283" s="12">
        <v>0</v>
      </c>
      <c r="J283" s="12">
        <v>0</v>
      </c>
      <c r="K283" s="37">
        <v>0</v>
      </c>
      <c r="L283" s="12">
        <v>0</v>
      </c>
      <c r="M283" s="12">
        <v>0</v>
      </c>
      <c r="N283" s="37">
        <v>0</v>
      </c>
      <c r="O283" s="12">
        <v>0</v>
      </c>
      <c r="P283" s="12">
        <v>0</v>
      </c>
      <c r="Q283" s="37">
        <v>0</v>
      </c>
    </row>
    <row r="284" spans="1:17" ht="24">
      <c r="A284" s="11" t="s">
        <v>38</v>
      </c>
      <c r="B284" s="12" t="s">
        <v>14</v>
      </c>
      <c r="C284" s="12">
        <v>0</v>
      </c>
      <c r="D284" s="12">
        <v>0</v>
      </c>
      <c r="E284" s="37">
        <v>0</v>
      </c>
      <c r="F284" s="12">
        <v>0</v>
      </c>
      <c r="G284" s="12">
        <v>0</v>
      </c>
      <c r="H284" s="37">
        <v>0</v>
      </c>
      <c r="I284" s="12">
        <v>0</v>
      </c>
      <c r="J284" s="12">
        <v>0</v>
      </c>
      <c r="K284" s="37">
        <v>0</v>
      </c>
      <c r="L284" s="12">
        <v>0</v>
      </c>
      <c r="M284" s="12">
        <v>0</v>
      </c>
      <c r="N284" s="37">
        <v>0</v>
      </c>
      <c r="O284" s="12">
        <v>0</v>
      </c>
      <c r="P284" s="12">
        <v>0</v>
      </c>
      <c r="Q284" s="37">
        <v>0</v>
      </c>
    </row>
    <row r="285" spans="1:17" ht="60">
      <c r="A285" s="11" t="s">
        <v>39</v>
      </c>
      <c r="B285" s="12" t="s">
        <v>21</v>
      </c>
      <c r="C285" s="12">
        <v>0</v>
      </c>
      <c r="D285" s="12">
        <v>0</v>
      </c>
      <c r="E285" s="37">
        <v>0</v>
      </c>
      <c r="F285" s="12">
        <v>0</v>
      </c>
      <c r="G285" s="12">
        <v>0</v>
      </c>
      <c r="H285" s="37">
        <v>0</v>
      </c>
      <c r="I285" s="12">
        <v>0</v>
      </c>
      <c r="J285" s="12">
        <v>0</v>
      </c>
      <c r="K285" s="37">
        <v>0</v>
      </c>
      <c r="L285" s="12">
        <v>0</v>
      </c>
      <c r="M285" s="12">
        <v>0</v>
      </c>
      <c r="N285" s="37">
        <v>0</v>
      </c>
      <c r="O285" s="12">
        <v>0</v>
      </c>
      <c r="P285" s="12">
        <v>0</v>
      </c>
      <c r="Q285" s="37">
        <v>0</v>
      </c>
    </row>
    <row r="286" spans="1:17" ht="15">
      <c r="A286" s="11" t="s">
        <v>40</v>
      </c>
      <c r="B286" s="12" t="s">
        <v>16</v>
      </c>
      <c r="C286" s="12">
        <v>0</v>
      </c>
      <c r="D286" s="12">
        <v>0</v>
      </c>
      <c r="E286" s="37">
        <v>0</v>
      </c>
      <c r="F286" s="12">
        <v>0</v>
      </c>
      <c r="G286" s="12">
        <v>0</v>
      </c>
      <c r="H286" s="37">
        <v>0</v>
      </c>
      <c r="I286" s="12">
        <v>0</v>
      </c>
      <c r="J286" s="12">
        <v>0</v>
      </c>
      <c r="K286" s="37">
        <v>0</v>
      </c>
      <c r="L286" s="12">
        <v>0</v>
      </c>
      <c r="M286" s="12">
        <v>0</v>
      </c>
      <c r="N286" s="37">
        <v>0</v>
      </c>
      <c r="O286" s="12">
        <v>0</v>
      </c>
      <c r="P286" s="12">
        <v>0</v>
      </c>
      <c r="Q286" s="37">
        <v>0</v>
      </c>
    </row>
    <row r="287" spans="1:17" ht="30">
      <c r="A287" s="38" t="s">
        <v>42</v>
      </c>
      <c r="B287" s="36" t="s">
        <v>22</v>
      </c>
      <c r="C287" s="36">
        <v>0</v>
      </c>
      <c r="D287" s="43">
        <f>D290</f>
        <v>20</v>
      </c>
      <c r="E287" s="37">
        <v>0</v>
      </c>
      <c r="F287" s="43">
        <v>0</v>
      </c>
      <c r="G287" s="43">
        <f>G290</f>
        <v>33</v>
      </c>
      <c r="H287" s="37">
        <v>0</v>
      </c>
      <c r="I287" s="36">
        <v>0</v>
      </c>
      <c r="J287" s="36">
        <v>0</v>
      </c>
      <c r="K287" s="37">
        <v>0</v>
      </c>
      <c r="L287" s="36">
        <v>0</v>
      </c>
      <c r="M287" s="36">
        <v>0</v>
      </c>
      <c r="N287" s="37">
        <v>0</v>
      </c>
      <c r="O287" s="36">
        <v>0</v>
      </c>
      <c r="P287" s="36">
        <v>0</v>
      </c>
      <c r="Q287" s="37">
        <v>0</v>
      </c>
    </row>
    <row r="288" spans="1:17" ht="48">
      <c r="A288" s="11" t="s">
        <v>41</v>
      </c>
      <c r="B288" s="12" t="s">
        <v>23</v>
      </c>
      <c r="C288" s="12">
        <v>0</v>
      </c>
      <c r="D288" s="12">
        <v>0</v>
      </c>
      <c r="E288" s="37">
        <v>0</v>
      </c>
      <c r="F288" s="12">
        <v>0</v>
      </c>
      <c r="G288" s="12">
        <v>0</v>
      </c>
      <c r="H288" s="37">
        <v>0</v>
      </c>
      <c r="I288" s="12">
        <v>0</v>
      </c>
      <c r="J288" s="12">
        <v>0</v>
      </c>
      <c r="K288" s="37">
        <v>0</v>
      </c>
      <c r="L288" s="12">
        <v>0</v>
      </c>
      <c r="M288" s="12">
        <v>0</v>
      </c>
      <c r="N288" s="37">
        <v>0</v>
      </c>
      <c r="O288" s="12">
        <v>0</v>
      </c>
      <c r="P288" s="12">
        <v>0</v>
      </c>
      <c r="Q288" s="37">
        <v>0</v>
      </c>
    </row>
    <row r="289" spans="1:17" ht="72">
      <c r="A289" s="11" t="s">
        <v>43</v>
      </c>
      <c r="B289" s="12" t="s">
        <v>24</v>
      </c>
      <c r="C289" s="12">
        <v>0</v>
      </c>
      <c r="D289" s="12">
        <v>0</v>
      </c>
      <c r="E289" s="37">
        <v>0</v>
      </c>
      <c r="F289" s="12">
        <v>0</v>
      </c>
      <c r="G289" s="12">
        <v>0</v>
      </c>
      <c r="H289" s="37">
        <v>0</v>
      </c>
      <c r="I289" s="12">
        <v>0</v>
      </c>
      <c r="J289" s="12">
        <v>0</v>
      </c>
      <c r="K289" s="37">
        <v>0</v>
      </c>
      <c r="L289" s="12">
        <v>0</v>
      </c>
      <c r="M289" s="12">
        <v>0</v>
      </c>
      <c r="N289" s="37">
        <v>0</v>
      </c>
      <c r="O289" s="12">
        <v>0</v>
      </c>
      <c r="P289" s="12">
        <v>0</v>
      </c>
      <c r="Q289" s="37">
        <v>0</v>
      </c>
    </row>
    <row r="290" spans="1:17" ht="60">
      <c r="A290" s="11" t="s">
        <v>44</v>
      </c>
      <c r="B290" s="12" t="s">
        <v>25</v>
      </c>
      <c r="C290" s="12">
        <v>0</v>
      </c>
      <c r="D290" s="21">
        <v>20</v>
      </c>
      <c r="E290" s="37">
        <v>0</v>
      </c>
      <c r="F290" s="12">
        <v>0</v>
      </c>
      <c r="G290" s="21">
        <v>33</v>
      </c>
      <c r="H290" s="37">
        <v>0</v>
      </c>
      <c r="I290" s="12">
        <v>0</v>
      </c>
      <c r="J290" s="12">
        <v>0</v>
      </c>
      <c r="K290" s="37">
        <v>0</v>
      </c>
      <c r="L290" s="12">
        <v>0</v>
      </c>
      <c r="M290" s="12">
        <v>0</v>
      </c>
      <c r="N290" s="37">
        <v>0</v>
      </c>
      <c r="O290" s="12">
        <v>0</v>
      </c>
      <c r="P290" s="12">
        <v>0</v>
      </c>
      <c r="Q290" s="37">
        <v>0</v>
      </c>
    </row>
    <row r="291" spans="1:17" ht="15">
      <c r="A291" s="11" t="s">
        <v>45</v>
      </c>
      <c r="B291" s="12" t="s">
        <v>16</v>
      </c>
      <c r="C291" s="12">
        <v>0</v>
      </c>
      <c r="D291" s="12">
        <v>0</v>
      </c>
      <c r="E291" s="37">
        <v>0</v>
      </c>
      <c r="F291" s="12">
        <v>0</v>
      </c>
      <c r="G291" s="12">
        <v>0</v>
      </c>
      <c r="H291" s="37">
        <v>0</v>
      </c>
      <c r="I291" s="12">
        <v>0</v>
      </c>
      <c r="J291" s="12">
        <v>0</v>
      </c>
      <c r="K291" s="37">
        <v>0</v>
      </c>
      <c r="L291" s="12">
        <v>0</v>
      </c>
      <c r="M291" s="12">
        <v>0</v>
      </c>
      <c r="N291" s="37">
        <v>0</v>
      </c>
      <c r="O291" s="12">
        <v>0</v>
      </c>
      <c r="P291" s="12">
        <v>0</v>
      </c>
      <c r="Q291" s="37">
        <v>0</v>
      </c>
    </row>
    <row r="292" spans="1:17" ht="24">
      <c r="A292" s="33" t="s">
        <v>64</v>
      </c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</row>
    <row r="293" spans="1:17" ht="60">
      <c r="A293" s="35">
        <v>1</v>
      </c>
      <c r="B293" s="36" t="s">
        <v>10</v>
      </c>
      <c r="C293" s="35">
        <v>120</v>
      </c>
      <c r="D293" s="35">
        <v>73</v>
      </c>
      <c r="E293" s="37">
        <f t="shared" ref="E263:E326" si="116">(D293-C293)/C293</f>
        <v>-0.39166666666666666</v>
      </c>
      <c r="F293" s="35">
        <v>62</v>
      </c>
      <c r="G293" s="35">
        <v>46</v>
      </c>
      <c r="H293" s="37">
        <f t="shared" ref="H263:H326" si="117">(G293-F293)/F293</f>
        <v>-0.25806451612903225</v>
      </c>
      <c r="I293" s="36">
        <v>0</v>
      </c>
      <c r="J293" s="36">
        <v>0</v>
      </c>
      <c r="K293" s="37">
        <v>0</v>
      </c>
      <c r="L293" s="36">
        <v>0</v>
      </c>
      <c r="M293" s="36">
        <v>0</v>
      </c>
      <c r="N293" s="37">
        <v>0</v>
      </c>
      <c r="O293" s="36">
        <v>0</v>
      </c>
      <c r="P293" s="36">
        <v>0</v>
      </c>
      <c r="Q293" s="37">
        <v>0</v>
      </c>
    </row>
    <row r="294" spans="1:17" ht="48">
      <c r="A294" s="8" t="s">
        <v>26</v>
      </c>
      <c r="B294" s="7" t="s">
        <v>11</v>
      </c>
      <c r="C294" s="6">
        <v>107</v>
      </c>
      <c r="D294" s="6">
        <v>59</v>
      </c>
      <c r="E294" s="37">
        <f t="shared" si="116"/>
        <v>-0.44859813084112149</v>
      </c>
      <c r="F294" s="6">
        <v>62</v>
      </c>
      <c r="G294" s="6">
        <v>46</v>
      </c>
      <c r="H294" s="37">
        <f t="shared" si="117"/>
        <v>-0.25806451612903225</v>
      </c>
      <c r="I294" s="7">
        <v>0</v>
      </c>
      <c r="J294" s="7">
        <v>0</v>
      </c>
      <c r="K294" s="37">
        <v>0</v>
      </c>
      <c r="L294" s="7">
        <v>0</v>
      </c>
      <c r="M294" s="7">
        <v>0</v>
      </c>
      <c r="N294" s="37">
        <v>0</v>
      </c>
      <c r="O294" s="7">
        <v>0</v>
      </c>
      <c r="P294" s="7">
        <v>0</v>
      </c>
      <c r="Q294" s="37">
        <v>0</v>
      </c>
    </row>
    <row r="295" spans="1:17" ht="36">
      <c r="A295" s="8" t="s">
        <v>27</v>
      </c>
      <c r="B295" s="7" t="s">
        <v>12</v>
      </c>
      <c r="C295" s="6">
        <v>13</v>
      </c>
      <c r="D295" s="6">
        <v>14</v>
      </c>
      <c r="E295" s="37">
        <f t="shared" si="116"/>
        <v>7.6923076923076927E-2</v>
      </c>
      <c r="F295" s="7">
        <v>0</v>
      </c>
      <c r="G295" s="7">
        <v>0</v>
      </c>
      <c r="H295" s="37">
        <v>0</v>
      </c>
      <c r="I295" s="7">
        <v>0</v>
      </c>
      <c r="J295" s="7">
        <v>0</v>
      </c>
      <c r="K295" s="37">
        <v>0</v>
      </c>
      <c r="L295" s="7">
        <v>0</v>
      </c>
      <c r="M295" s="7">
        <v>0</v>
      </c>
      <c r="N295" s="37">
        <v>0</v>
      </c>
      <c r="O295" s="7">
        <v>0</v>
      </c>
      <c r="P295" s="7">
        <v>0</v>
      </c>
      <c r="Q295" s="37">
        <v>0</v>
      </c>
    </row>
    <row r="296" spans="1:17" ht="48">
      <c r="A296" s="8" t="s">
        <v>28</v>
      </c>
      <c r="B296" s="7" t="s">
        <v>13</v>
      </c>
      <c r="C296" s="7">
        <v>0</v>
      </c>
      <c r="D296" s="7">
        <v>0</v>
      </c>
      <c r="E296" s="37">
        <v>0</v>
      </c>
      <c r="F296" s="7">
        <v>0</v>
      </c>
      <c r="G296" s="7">
        <v>0</v>
      </c>
      <c r="H296" s="37">
        <v>0</v>
      </c>
      <c r="I296" s="7">
        <v>0</v>
      </c>
      <c r="J296" s="7">
        <v>0</v>
      </c>
      <c r="K296" s="37">
        <v>0</v>
      </c>
      <c r="L296" s="7">
        <v>0</v>
      </c>
      <c r="M296" s="7">
        <v>0</v>
      </c>
      <c r="N296" s="37">
        <v>0</v>
      </c>
      <c r="O296" s="7">
        <v>0</v>
      </c>
      <c r="P296" s="7">
        <v>0</v>
      </c>
      <c r="Q296" s="37">
        <v>0</v>
      </c>
    </row>
    <row r="297" spans="1:17" ht="24">
      <c r="A297" s="8" t="s">
        <v>29</v>
      </c>
      <c r="B297" s="7" t="s">
        <v>14</v>
      </c>
      <c r="C297" s="7">
        <v>0</v>
      </c>
      <c r="D297" s="7">
        <v>0</v>
      </c>
      <c r="E297" s="37">
        <v>0</v>
      </c>
      <c r="F297" s="7">
        <v>0</v>
      </c>
      <c r="G297" s="7">
        <v>0</v>
      </c>
      <c r="H297" s="37">
        <v>0</v>
      </c>
      <c r="I297" s="7">
        <v>0</v>
      </c>
      <c r="J297" s="7">
        <v>0</v>
      </c>
      <c r="K297" s="37">
        <v>0</v>
      </c>
      <c r="L297" s="7">
        <v>0</v>
      </c>
      <c r="M297" s="7">
        <v>0</v>
      </c>
      <c r="N297" s="37">
        <v>0</v>
      </c>
      <c r="O297" s="7">
        <v>0</v>
      </c>
      <c r="P297" s="7">
        <v>0</v>
      </c>
      <c r="Q297" s="37">
        <v>0</v>
      </c>
    </row>
    <row r="298" spans="1:17" ht="48">
      <c r="A298" s="8" t="s">
        <v>33</v>
      </c>
      <c r="B298" s="7" t="s">
        <v>15</v>
      </c>
      <c r="C298" s="7">
        <v>0</v>
      </c>
      <c r="D298" s="7">
        <v>0</v>
      </c>
      <c r="E298" s="37">
        <v>0</v>
      </c>
      <c r="F298" s="7">
        <v>0</v>
      </c>
      <c r="G298" s="7">
        <v>0</v>
      </c>
      <c r="H298" s="37">
        <v>0</v>
      </c>
      <c r="I298" s="7">
        <v>0</v>
      </c>
      <c r="J298" s="7">
        <v>0</v>
      </c>
      <c r="K298" s="37">
        <v>0</v>
      </c>
      <c r="L298" s="7">
        <v>0</v>
      </c>
      <c r="M298" s="7">
        <v>0</v>
      </c>
      <c r="N298" s="37">
        <v>0</v>
      </c>
      <c r="O298" s="7">
        <v>0</v>
      </c>
      <c r="P298" s="7">
        <v>0</v>
      </c>
      <c r="Q298" s="37">
        <v>0</v>
      </c>
    </row>
    <row r="299" spans="1:17" ht="15">
      <c r="A299" s="8" t="s">
        <v>34</v>
      </c>
      <c r="B299" s="7" t="s">
        <v>16</v>
      </c>
      <c r="C299" s="7">
        <v>0</v>
      </c>
      <c r="D299" s="7">
        <v>0</v>
      </c>
      <c r="E299" s="37">
        <v>0</v>
      </c>
      <c r="F299" s="7">
        <v>0</v>
      </c>
      <c r="G299" s="7">
        <v>0</v>
      </c>
      <c r="H299" s="37">
        <v>0</v>
      </c>
      <c r="I299" s="7">
        <v>0</v>
      </c>
      <c r="J299" s="7">
        <v>0</v>
      </c>
      <c r="K299" s="37">
        <v>0</v>
      </c>
      <c r="L299" s="7">
        <v>0</v>
      </c>
      <c r="M299" s="7">
        <v>0</v>
      </c>
      <c r="N299" s="37">
        <v>0</v>
      </c>
      <c r="O299" s="7">
        <v>0</v>
      </c>
      <c r="P299" s="7">
        <v>0</v>
      </c>
      <c r="Q299" s="37">
        <v>0</v>
      </c>
    </row>
    <row r="300" spans="1:17" ht="15">
      <c r="A300" s="38" t="s">
        <v>35</v>
      </c>
      <c r="B300" s="36" t="s">
        <v>17</v>
      </c>
      <c r="C300" s="36">
        <v>0</v>
      </c>
      <c r="D300" s="36">
        <v>0</v>
      </c>
      <c r="E300" s="37">
        <v>0</v>
      </c>
      <c r="F300" s="36">
        <v>0</v>
      </c>
      <c r="G300" s="36">
        <v>0</v>
      </c>
      <c r="H300" s="37">
        <v>0</v>
      </c>
      <c r="I300" s="36">
        <v>0</v>
      </c>
      <c r="J300" s="36">
        <v>0</v>
      </c>
      <c r="K300" s="37">
        <v>0</v>
      </c>
      <c r="L300" s="36">
        <v>0</v>
      </c>
      <c r="M300" s="36">
        <v>0</v>
      </c>
      <c r="N300" s="37">
        <v>0</v>
      </c>
      <c r="O300" s="36">
        <v>0</v>
      </c>
      <c r="P300" s="36">
        <v>0</v>
      </c>
      <c r="Q300" s="37">
        <v>0</v>
      </c>
    </row>
    <row r="301" spans="1:17" ht="60">
      <c r="A301" s="8" t="s">
        <v>30</v>
      </c>
      <c r="B301" s="7" t="s">
        <v>18</v>
      </c>
      <c r="C301" s="7">
        <v>0</v>
      </c>
      <c r="D301" s="7">
        <v>0</v>
      </c>
      <c r="E301" s="37">
        <v>0</v>
      </c>
      <c r="F301" s="7">
        <v>0</v>
      </c>
      <c r="G301" s="7">
        <v>0</v>
      </c>
      <c r="H301" s="37">
        <v>0</v>
      </c>
      <c r="I301" s="7">
        <v>0</v>
      </c>
      <c r="J301" s="7">
        <v>0</v>
      </c>
      <c r="K301" s="37">
        <v>0</v>
      </c>
      <c r="L301" s="7">
        <v>0</v>
      </c>
      <c r="M301" s="7">
        <v>0</v>
      </c>
      <c r="N301" s="37">
        <v>0</v>
      </c>
      <c r="O301" s="7">
        <v>0</v>
      </c>
      <c r="P301" s="7">
        <v>0</v>
      </c>
      <c r="Q301" s="37">
        <v>0</v>
      </c>
    </row>
    <row r="302" spans="1:17" ht="48">
      <c r="A302" s="8" t="s">
        <v>31</v>
      </c>
      <c r="B302" s="7" t="s">
        <v>19</v>
      </c>
      <c r="C302" s="7">
        <v>0</v>
      </c>
      <c r="D302" s="7">
        <v>0</v>
      </c>
      <c r="E302" s="37">
        <v>0</v>
      </c>
      <c r="F302" s="7">
        <v>0</v>
      </c>
      <c r="G302" s="7">
        <v>0</v>
      </c>
      <c r="H302" s="37">
        <v>0</v>
      </c>
      <c r="I302" s="7">
        <v>0</v>
      </c>
      <c r="J302" s="7">
        <v>0</v>
      </c>
      <c r="K302" s="37">
        <v>0</v>
      </c>
      <c r="L302" s="7">
        <v>0</v>
      </c>
      <c r="M302" s="7">
        <v>0</v>
      </c>
      <c r="N302" s="37">
        <v>0</v>
      </c>
      <c r="O302" s="7">
        <v>0</v>
      </c>
      <c r="P302" s="7">
        <v>0</v>
      </c>
      <c r="Q302" s="37">
        <v>0</v>
      </c>
    </row>
    <row r="303" spans="1:17" ht="36">
      <c r="A303" s="8" t="s">
        <v>32</v>
      </c>
      <c r="B303" s="7" t="s">
        <v>20</v>
      </c>
      <c r="C303" s="7">
        <v>0</v>
      </c>
      <c r="D303" s="7">
        <v>0</v>
      </c>
      <c r="E303" s="37">
        <v>0</v>
      </c>
      <c r="F303" s="7">
        <v>0</v>
      </c>
      <c r="G303" s="7">
        <v>0</v>
      </c>
      <c r="H303" s="37">
        <v>0</v>
      </c>
      <c r="I303" s="7">
        <v>0</v>
      </c>
      <c r="J303" s="7">
        <v>0</v>
      </c>
      <c r="K303" s="37">
        <v>0</v>
      </c>
      <c r="L303" s="7">
        <v>0</v>
      </c>
      <c r="M303" s="7">
        <v>0</v>
      </c>
      <c r="N303" s="37">
        <v>0</v>
      </c>
      <c r="O303" s="7">
        <v>0</v>
      </c>
      <c r="P303" s="7">
        <v>0</v>
      </c>
      <c r="Q303" s="37">
        <v>0</v>
      </c>
    </row>
    <row r="304" spans="1:17" ht="36">
      <c r="A304" s="8" t="s">
        <v>36</v>
      </c>
      <c r="B304" s="7" t="s">
        <v>12</v>
      </c>
      <c r="C304" s="7">
        <v>0</v>
      </c>
      <c r="D304" s="7">
        <v>0</v>
      </c>
      <c r="E304" s="37">
        <v>0</v>
      </c>
      <c r="F304" s="7">
        <v>0</v>
      </c>
      <c r="G304" s="7">
        <v>0</v>
      </c>
      <c r="H304" s="37">
        <v>0</v>
      </c>
      <c r="I304" s="7">
        <v>0</v>
      </c>
      <c r="J304" s="7">
        <v>0</v>
      </c>
      <c r="K304" s="37">
        <v>0</v>
      </c>
      <c r="L304" s="7">
        <v>0</v>
      </c>
      <c r="M304" s="7">
        <v>0</v>
      </c>
      <c r="N304" s="37">
        <v>0</v>
      </c>
      <c r="O304" s="7">
        <v>0</v>
      </c>
      <c r="P304" s="7">
        <v>0</v>
      </c>
      <c r="Q304" s="37">
        <v>0</v>
      </c>
    </row>
    <row r="305" spans="1:17" ht="48">
      <c r="A305" s="8" t="s">
        <v>37</v>
      </c>
      <c r="B305" s="7" t="s">
        <v>13</v>
      </c>
      <c r="C305" s="7">
        <v>0</v>
      </c>
      <c r="D305" s="7">
        <v>0</v>
      </c>
      <c r="E305" s="37">
        <v>0</v>
      </c>
      <c r="F305" s="7">
        <v>0</v>
      </c>
      <c r="G305" s="7">
        <v>0</v>
      </c>
      <c r="H305" s="37">
        <v>0</v>
      </c>
      <c r="I305" s="7">
        <v>0</v>
      </c>
      <c r="J305" s="7">
        <v>0</v>
      </c>
      <c r="K305" s="37">
        <v>0</v>
      </c>
      <c r="L305" s="7">
        <v>0</v>
      </c>
      <c r="M305" s="7">
        <v>0</v>
      </c>
      <c r="N305" s="37">
        <v>0</v>
      </c>
      <c r="O305" s="7">
        <v>0</v>
      </c>
      <c r="P305" s="7">
        <v>0</v>
      </c>
      <c r="Q305" s="37">
        <v>0</v>
      </c>
    </row>
    <row r="306" spans="1:17" ht="24">
      <c r="A306" s="8" t="s">
        <v>38</v>
      </c>
      <c r="B306" s="7" t="s">
        <v>14</v>
      </c>
      <c r="C306" s="7">
        <v>0</v>
      </c>
      <c r="D306" s="7">
        <v>0</v>
      </c>
      <c r="E306" s="37">
        <v>0</v>
      </c>
      <c r="F306" s="7">
        <v>0</v>
      </c>
      <c r="G306" s="7">
        <v>0</v>
      </c>
      <c r="H306" s="37">
        <v>0</v>
      </c>
      <c r="I306" s="7">
        <v>0</v>
      </c>
      <c r="J306" s="7">
        <v>0</v>
      </c>
      <c r="K306" s="37">
        <v>0</v>
      </c>
      <c r="L306" s="7">
        <v>0</v>
      </c>
      <c r="M306" s="7">
        <v>0</v>
      </c>
      <c r="N306" s="37">
        <v>0</v>
      </c>
      <c r="O306" s="7">
        <v>0</v>
      </c>
      <c r="P306" s="7">
        <v>0</v>
      </c>
      <c r="Q306" s="37">
        <v>0</v>
      </c>
    </row>
    <row r="307" spans="1:17" ht="60">
      <c r="A307" s="8" t="s">
        <v>39</v>
      </c>
      <c r="B307" s="7" t="s">
        <v>21</v>
      </c>
      <c r="C307" s="7">
        <v>0</v>
      </c>
      <c r="D307" s="7">
        <v>0</v>
      </c>
      <c r="E307" s="37">
        <v>0</v>
      </c>
      <c r="F307" s="7">
        <v>0</v>
      </c>
      <c r="G307" s="7">
        <v>0</v>
      </c>
      <c r="H307" s="37">
        <v>0</v>
      </c>
      <c r="I307" s="7">
        <v>0</v>
      </c>
      <c r="J307" s="7">
        <v>0</v>
      </c>
      <c r="K307" s="37">
        <v>0</v>
      </c>
      <c r="L307" s="7">
        <v>0</v>
      </c>
      <c r="M307" s="7">
        <v>0</v>
      </c>
      <c r="N307" s="37">
        <v>0</v>
      </c>
      <c r="O307" s="7">
        <v>0</v>
      </c>
      <c r="P307" s="7">
        <v>0</v>
      </c>
      <c r="Q307" s="37">
        <v>0</v>
      </c>
    </row>
    <row r="308" spans="1:17" ht="15">
      <c r="A308" s="8" t="s">
        <v>40</v>
      </c>
      <c r="B308" s="7" t="s">
        <v>16</v>
      </c>
      <c r="C308" s="7">
        <v>0</v>
      </c>
      <c r="D308" s="7">
        <v>0</v>
      </c>
      <c r="E308" s="37">
        <v>0</v>
      </c>
      <c r="F308" s="7">
        <v>0</v>
      </c>
      <c r="G308" s="7">
        <v>0</v>
      </c>
      <c r="H308" s="37">
        <v>0</v>
      </c>
      <c r="I308" s="7">
        <v>0</v>
      </c>
      <c r="J308" s="7">
        <v>0</v>
      </c>
      <c r="K308" s="37">
        <v>0</v>
      </c>
      <c r="L308" s="7">
        <v>0</v>
      </c>
      <c r="M308" s="7">
        <v>0</v>
      </c>
      <c r="N308" s="37">
        <v>0</v>
      </c>
      <c r="O308" s="7">
        <v>0</v>
      </c>
      <c r="P308" s="7">
        <v>0</v>
      </c>
      <c r="Q308" s="37">
        <v>0</v>
      </c>
    </row>
    <row r="309" spans="1:17" ht="30">
      <c r="A309" s="38" t="s">
        <v>42</v>
      </c>
      <c r="B309" s="36" t="s">
        <v>22</v>
      </c>
      <c r="C309" s="36">
        <v>0</v>
      </c>
      <c r="D309" s="36">
        <v>0</v>
      </c>
      <c r="E309" s="37">
        <v>0</v>
      </c>
      <c r="F309" s="36">
        <v>0</v>
      </c>
      <c r="G309" s="36">
        <v>0</v>
      </c>
      <c r="H309" s="37">
        <v>0</v>
      </c>
      <c r="I309" s="36">
        <v>0</v>
      </c>
      <c r="J309" s="36">
        <v>0</v>
      </c>
      <c r="K309" s="37">
        <v>0</v>
      </c>
      <c r="L309" s="36">
        <v>0</v>
      </c>
      <c r="M309" s="36">
        <v>0</v>
      </c>
      <c r="N309" s="37">
        <v>0</v>
      </c>
      <c r="O309" s="36">
        <v>0</v>
      </c>
      <c r="P309" s="36">
        <v>0</v>
      </c>
      <c r="Q309" s="37">
        <v>0</v>
      </c>
    </row>
    <row r="310" spans="1:17" ht="48">
      <c r="A310" s="8" t="s">
        <v>41</v>
      </c>
      <c r="B310" s="7" t="s">
        <v>23</v>
      </c>
      <c r="C310" s="7">
        <v>0</v>
      </c>
      <c r="D310" s="7">
        <v>0</v>
      </c>
      <c r="E310" s="37">
        <v>0</v>
      </c>
      <c r="F310" s="7">
        <v>0</v>
      </c>
      <c r="G310" s="7">
        <v>0</v>
      </c>
      <c r="H310" s="37">
        <v>0</v>
      </c>
      <c r="I310" s="7">
        <v>0</v>
      </c>
      <c r="J310" s="7">
        <v>0</v>
      </c>
      <c r="K310" s="37">
        <v>0</v>
      </c>
      <c r="L310" s="7">
        <v>0</v>
      </c>
      <c r="M310" s="7">
        <v>0</v>
      </c>
      <c r="N310" s="37">
        <v>0</v>
      </c>
      <c r="O310" s="7">
        <v>0</v>
      </c>
      <c r="P310" s="7">
        <v>0</v>
      </c>
      <c r="Q310" s="37">
        <v>0</v>
      </c>
    </row>
    <row r="311" spans="1:17" ht="72">
      <c r="A311" s="8" t="s">
        <v>43</v>
      </c>
      <c r="B311" s="7" t="s">
        <v>24</v>
      </c>
      <c r="C311" s="7">
        <v>0</v>
      </c>
      <c r="D311" s="7">
        <v>0</v>
      </c>
      <c r="E311" s="37">
        <v>0</v>
      </c>
      <c r="F311" s="7">
        <v>0</v>
      </c>
      <c r="G311" s="7">
        <v>0</v>
      </c>
      <c r="H311" s="37">
        <v>0</v>
      </c>
      <c r="I311" s="7">
        <v>0</v>
      </c>
      <c r="J311" s="7">
        <v>0</v>
      </c>
      <c r="K311" s="37">
        <v>0</v>
      </c>
      <c r="L311" s="7">
        <v>0</v>
      </c>
      <c r="M311" s="7">
        <v>0</v>
      </c>
      <c r="N311" s="37">
        <v>0</v>
      </c>
      <c r="O311" s="7">
        <v>0</v>
      </c>
      <c r="P311" s="7">
        <v>0</v>
      </c>
      <c r="Q311" s="37">
        <v>0</v>
      </c>
    </row>
    <row r="312" spans="1:17" ht="60">
      <c r="A312" s="8" t="s">
        <v>44</v>
      </c>
      <c r="B312" s="7" t="s">
        <v>25</v>
      </c>
      <c r="C312" s="7">
        <v>0</v>
      </c>
      <c r="D312" s="7">
        <v>0</v>
      </c>
      <c r="E312" s="37">
        <v>0</v>
      </c>
      <c r="F312" s="7">
        <v>0</v>
      </c>
      <c r="G312" s="7">
        <v>0</v>
      </c>
      <c r="H312" s="37">
        <v>0</v>
      </c>
      <c r="I312" s="7">
        <v>0</v>
      </c>
      <c r="J312" s="7">
        <v>0</v>
      </c>
      <c r="K312" s="37">
        <v>0</v>
      </c>
      <c r="L312" s="7">
        <v>0</v>
      </c>
      <c r="M312" s="7">
        <v>0</v>
      </c>
      <c r="N312" s="37">
        <v>0</v>
      </c>
      <c r="O312" s="7">
        <v>0</v>
      </c>
      <c r="P312" s="7">
        <v>0</v>
      </c>
      <c r="Q312" s="37">
        <v>0</v>
      </c>
    </row>
    <row r="313" spans="1:17" ht="15">
      <c r="A313" s="8" t="s">
        <v>45</v>
      </c>
      <c r="B313" s="7" t="s">
        <v>16</v>
      </c>
      <c r="C313" s="7">
        <v>0</v>
      </c>
      <c r="D313" s="7">
        <v>0</v>
      </c>
      <c r="E313" s="37">
        <v>0</v>
      </c>
      <c r="F313" s="7">
        <v>0</v>
      </c>
      <c r="G313" s="7">
        <v>0</v>
      </c>
      <c r="H313" s="37">
        <v>0</v>
      </c>
      <c r="I313" s="7">
        <v>0</v>
      </c>
      <c r="J313" s="7">
        <v>0</v>
      </c>
      <c r="K313" s="37">
        <v>0</v>
      </c>
      <c r="L313" s="7">
        <v>0</v>
      </c>
      <c r="M313" s="7">
        <v>0</v>
      </c>
      <c r="N313" s="37">
        <v>0</v>
      </c>
      <c r="O313" s="7">
        <v>0</v>
      </c>
      <c r="P313" s="7">
        <v>0</v>
      </c>
      <c r="Q313" s="37">
        <v>0</v>
      </c>
    </row>
    <row r="314" spans="1:17" ht="24">
      <c r="A314" s="33" t="s">
        <v>63</v>
      </c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</row>
    <row r="315" spans="1:17" ht="60">
      <c r="A315" s="35">
        <v>1</v>
      </c>
      <c r="B315" s="36" t="s">
        <v>10</v>
      </c>
      <c r="C315" s="36">
        <v>0</v>
      </c>
      <c r="D315" s="36">
        <v>585</v>
      </c>
      <c r="E315" s="37">
        <v>0</v>
      </c>
      <c r="F315" s="36">
        <v>0</v>
      </c>
      <c r="G315" s="36">
        <v>277</v>
      </c>
      <c r="H315" s="37">
        <v>0</v>
      </c>
      <c r="I315" s="36">
        <v>0</v>
      </c>
      <c r="J315" s="36">
        <v>0</v>
      </c>
      <c r="K315" s="37">
        <v>0</v>
      </c>
      <c r="L315" s="36">
        <v>0</v>
      </c>
      <c r="M315" s="36">
        <v>20</v>
      </c>
      <c r="N315" s="37">
        <v>0</v>
      </c>
      <c r="O315" s="36">
        <v>0</v>
      </c>
      <c r="P315" s="36">
        <v>0</v>
      </c>
      <c r="Q315" s="37">
        <v>0</v>
      </c>
    </row>
    <row r="316" spans="1:17" ht="48">
      <c r="A316" s="18" t="s">
        <v>26</v>
      </c>
      <c r="B316" s="17" t="s">
        <v>11</v>
      </c>
      <c r="C316" s="17">
        <v>0</v>
      </c>
      <c r="D316" s="17">
        <v>25</v>
      </c>
      <c r="E316" s="37">
        <v>0</v>
      </c>
      <c r="F316" s="17">
        <v>0</v>
      </c>
      <c r="G316" s="17">
        <v>5</v>
      </c>
      <c r="H316" s="37">
        <v>0</v>
      </c>
      <c r="I316" s="17">
        <v>0</v>
      </c>
      <c r="J316" s="17">
        <v>0</v>
      </c>
      <c r="K316" s="37">
        <v>0</v>
      </c>
      <c r="L316" s="17">
        <v>0</v>
      </c>
      <c r="M316" s="17">
        <v>0</v>
      </c>
      <c r="N316" s="37">
        <v>0</v>
      </c>
      <c r="O316" s="17">
        <v>0</v>
      </c>
      <c r="P316" s="17">
        <v>0</v>
      </c>
      <c r="Q316" s="37">
        <v>0</v>
      </c>
    </row>
    <row r="317" spans="1:17" ht="36">
      <c r="A317" s="18" t="s">
        <v>27</v>
      </c>
      <c r="B317" s="17" t="s">
        <v>12</v>
      </c>
      <c r="C317" s="17">
        <v>0</v>
      </c>
      <c r="D317" s="17">
        <v>54</v>
      </c>
      <c r="E317" s="37">
        <v>0</v>
      </c>
      <c r="F317" s="17">
        <v>0</v>
      </c>
      <c r="G317" s="17">
        <v>0</v>
      </c>
      <c r="H317" s="37">
        <v>0</v>
      </c>
      <c r="I317" s="17">
        <v>0</v>
      </c>
      <c r="J317" s="17">
        <v>0</v>
      </c>
      <c r="K317" s="37">
        <v>0</v>
      </c>
      <c r="L317" s="17">
        <v>0</v>
      </c>
      <c r="M317" s="17">
        <v>0</v>
      </c>
      <c r="N317" s="37">
        <v>0</v>
      </c>
      <c r="O317" s="17">
        <v>0</v>
      </c>
      <c r="P317" s="17">
        <v>0</v>
      </c>
      <c r="Q317" s="37">
        <v>0</v>
      </c>
    </row>
    <row r="318" spans="1:17" ht="48">
      <c r="A318" s="18" t="s">
        <v>28</v>
      </c>
      <c r="B318" s="17" t="s">
        <v>13</v>
      </c>
      <c r="C318" s="17">
        <v>0</v>
      </c>
      <c r="D318" s="18" t="s">
        <v>47</v>
      </c>
      <c r="E318" s="37">
        <v>0</v>
      </c>
      <c r="F318" s="17">
        <v>0</v>
      </c>
      <c r="G318" s="18" t="s">
        <v>74</v>
      </c>
      <c r="H318" s="37">
        <v>0</v>
      </c>
      <c r="I318" s="18" t="s">
        <v>74</v>
      </c>
      <c r="J318" s="18" t="s">
        <v>74</v>
      </c>
      <c r="K318" s="37">
        <v>0</v>
      </c>
      <c r="L318" s="18" t="s">
        <v>74</v>
      </c>
      <c r="M318" s="18" t="s">
        <v>48</v>
      </c>
      <c r="N318" s="37">
        <v>0</v>
      </c>
      <c r="O318" s="17">
        <v>0</v>
      </c>
      <c r="P318" s="17">
        <v>0</v>
      </c>
      <c r="Q318" s="37">
        <v>0</v>
      </c>
    </row>
    <row r="319" spans="1:17" ht="24">
      <c r="A319" s="18" t="s">
        <v>29</v>
      </c>
      <c r="B319" s="17" t="s">
        <v>14</v>
      </c>
      <c r="C319" s="17">
        <v>0</v>
      </c>
      <c r="D319" s="18" t="s">
        <v>74</v>
      </c>
      <c r="E319" s="37">
        <v>0</v>
      </c>
      <c r="F319" s="17">
        <v>0</v>
      </c>
      <c r="G319" s="18" t="s">
        <v>74</v>
      </c>
      <c r="H319" s="37">
        <v>0</v>
      </c>
      <c r="I319" s="18" t="s">
        <v>74</v>
      </c>
      <c r="J319" s="18" t="s">
        <v>74</v>
      </c>
      <c r="K319" s="37">
        <v>0</v>
      </c>
      <c r="L319" s="18" t="s">
        <v>74</v>
      </c>
      <c r="M319" s="18" t="s">
        <v>49</v>
      </c>
      <c r="N319" s="37">
        <v>0</v>
      </c>
      <c r="O319" s="17">
        <v>0</v>
      </c>
      <c r="P319" s="17">
        <v>0</v>
      </c>
      <c r="Q319" s="37">
        <v>0</v>
      </c>
    </row>
    <row r="320" spans="1:17" ht="48">
      <c r="A320" s="18" t="s">
        <v>33</v>
      </c>
      <c r="B320" s="17" t="s">
        <v>15</v>
      </c>
      <c r="C320" s="17">
        <v>0</v>
      </c>
      <c r="D320" s="17">
        <v>38</v>
      </c>
      <c r="E320" s="37">
        <v>0</v>
      </c>
      <c r="F320" s="17">
        <v>0</v>
      </c>
      <c r="G320" s="17">
        <v>286</v>
      </c>
      <c r="H320" s="37">
        <v>0</v>
      </c>
      <c r="I320" s="18" t="s">
        <v>74</v>
      </c>
      <c r="J320" s="18" t="s">
        <v>74</v>
      </c>
      <c r="K320" s="37">
        <v>0</v>
      </c>
      <c r="L320" s="18" t="s">
        <v>74</v>
      </c>
      <c r="M320" s="17">
        <v>0</v>
      </c>
      <c r="N320" s="37">
        <v>0</v>
      </c>
      <c r="O320" s="17">
        <v>0</v>
      </c>
      <c r="P320" s="17">
        <v>0</v>
      </c>
      <c r="Q320" s="37">
        <v>0</v>
      </c>
    </row>
    <row r="321" spans="1:17" ht="15">
      <c r="A321" s="18" t="s">
        <v>34</v>
      </c>
      <c r="B321" s="17" t="s">
        <v>16</v>
      </c>
      <c r="C321" s="17">
        <v>0</v>
      </c>
      <c r="D321" s="17">
        <v>0</v>
      </c>
      <c r="E321" s="37">
        <v>0</v>
      </c>
      <c r="F321" s="17">
        <v>0</v>
      </c>
      <c r="G321" s="17">
        <v>0</v>
      </c>
      <c r="H321" s="37">
        <v>0</v>
      </c>
      <c r="I321" s="18" t="s">
        <v>74</v>
      </c>
      <c r="J321" s="18" t="s">
        <v>74</v>
      </c>
      <c r="K321" s="37">
        <v>0</v>
      </c>
      <c r="L321" s="18" t="s">
        <v>74</v>
      </c>
      <c r="M321" s="17">
        <v>0</v>
      </c>
      <c r="N321" s="37">
        <v>0</v>
      </c>
      <c r="O321" s="17">
        <v>0</v>
      </c>
      <c r="P321" s="17">
        <v>0</v>
      </c>
      <c r="Q321" s="37">
        <v>0</v>
      </c>
    </row>
    <row r="322" spans="1:17" ht="15">
      <c r="A322" s="38" t="s">
        <v>35</v>
      </c>
      <c r="B322" s="36" t="s">
        <v>17</v>
      </c>
      <c r="C322" s="36">
        <v>0</v>
      </c>
      <c r="D322" s="36">
        <v>0</v>
      </c>
      <c r="E322" s="37">
        <v>0</v>
      </c>
      <c r="F322" s="36">
        <v>0</v>
      </c>
      <c r="G322" s="36">
        <v>0</v>
      </c>
      <c r="H322" s="37">
        <v>0</v>
      </c>
      <c r="I322" s="36">
        <v>0</v>
      </c>
      <c r="J322" s="36">
        <v>0</v>
      </c>
      <c r="K322" s="37">
        <v>0</v>
      </c>
      <c r="L322" s="36">
        <v>0</v>
      </c>
      <c r="M322" s="36">
        <v>0</v>
      </c>
      <c r="N322" s="37">
        <v>0</v>
      </c>
      <c r="O322" s="36">
        <v>0</v>
      </c>
      <c r="P322" s="36">
        <v>0</v>
      </c>
      <c r="Q322" s="37">
        <v>0</v>
      </c>
    </row>
    <row r="323" spans="1:17" ht="60">
      <c r="A323" s="18" t="s">
        <v>30</v>
      </c>
      <c r="B323" s="17" t="s">
        <v>18</v>
      </c>
      <c r="C323" s="17">
        <v>0</v>
      </c>
      <c r="D323" s="17">
        <v>0</v>
      </c>
      <c r="E323" s="37">
        <v>0</v>
      </c>
      <c r="F323" s="17">
        <v>0</v>
      </c>
      <c r="G323" s="17">
        <v>0</v>
      </c>
      <c r="H323" s="37">
        <v>0</v>
      </c>
      <c r="I323" s="17">
        <v>0</v>
      </c>
      <c r="J323" s="17">
        <v>0</v>
      </c>
      <c r="K323" s="37">
        <v>0</v>
      </c>
      <c r="L323" s="17">
        <v>0</v>
      </c>
      <c r="M323" s="17">
        <v>0</v>
      </c>
      <c r="N323" s="37">
        <v>0</v>
      </c>
      <c r="O323" s="17">
        <v>0</v>
      </c>
      <c r="P323" s="17">
        <v>0</v>
      </c>
      <c r="Q323" s="37">
        <v>0</v>
      </c>
    </row>
    <row r="324" spans="1:17" ht="48">
      <c r="A324" s="18" t="s">
        <v>31</v>
      </c>
      <c r="B324" s="17" t="s">
        <v>19</v>
      </c>
      <c r="C324" s="17">
        <v>0</v>
      </c>
      <c r="D324" s="17">
        <v>0</v>
      </c>
      <c r="E324" s="37">
        <v>0</v>
      </c>
      <c r="F324" s="17">
        <v>0</v>
      </c>
      <c r="G324" s="17">
        <v>0</v>
      </c>
      <c r="H324" s="37">
        <v>0</v>
      </c>
      <c r="I324" s="17">
        <v>0</v>
      </c>
      <c r="J324" s="17">
        <v>0</v>
      </c>
      <c r="K324" s="37">
        <v>0</v>
      </c>
      <c r="L324" s="17">
        <v>0</v>
      </c>
      <c r="M324" s="17">
        <v>0</v>
      </c>
      <c r="N324" s="37">
        <v>0</v>
      </c>
      <c r="O324" s="17">
        <v>0</v>
      </c>
      <c r="P324" s="17">
        <v>0</v>
      </c>
      <c r="Q324" s="37">
        <v>0</v>
      </c>
    </row>
    <row r="325" spans="1:17" ht="36">
      <c r="A325" s="18" t="s">
        <v>32</v>
      </c>
      <c r="B325" s="17" t="s">
        <v>20</v>
      </c>
      <c r="C325" s="17">
        <v>0</v>
      </c>
      <c r="D325" s="17">
        <v>0</v>
      </c>
      <c r="E325" s="37">
        <v>0</v>
      </c>
      <c r="F325" s="17">
        <v>0</v>
      </c>
      <c r="G325" s="17">
        <v>0</v>
      </c>
      <c r="H325" s="37">
        <v>0</v>
      </c>
      <c r="I325" s="17">
        <v>0</v>
      </c>
      <c r="J325" s="17">
        <v>0</v>
      </c>
      <c r="K325" s="37">
        <v>0</v>
      </c>
      <c r="L325" s="17">
        <v>0</v>
      </c>
      <c r="M325" s="17">
        <v>0</v>
      </c>
      <c r="N325" s="37">
        <v>0</v>
      </c>
      <c r="O325" s="17">
        <v>0</v>
      </c>
      <c r="P325" s="17">
        <v>0</v>
      </c>
      <c r="Q325" s="37">
        <v>0</v>
      </c>
    </row>
    <row r="326" spans="1:17" ht="36">
      <c r="A326" s="18" t="s">
        <v>36</v>
      </c>
      <c r="B326" s="17" t="s">
        <v>12</v>
      </c>
      <c r="C326" s="17">
        <v>0</v>
      </c>
      <c r="D326" s="17">
        <v>0</v>
      </c>
      <c r="E326" s="37">
        <v>0</v>
      </c>
      <c r="F326" s="17">
        <v>0</v>
      </c>
      <c r="G326" s="17">
        <v>0</v>
      </c>
      <c r="H326" s="37">
        <v>0</v>
      </c>
      <c r="I326" s="17">
        <v>0</v>
      </c>
      <c r="J326" s="17">
        <v>0</v>
      </c>
      <c r="K326" s="37">
        <v>0</v>
      </c>
      <c r="L326" s="17">
        <v>0</v>
      </c>
      <c r="M326" s="17">
        <v>0</v>
      </c>
      <c r="N326" s="37">
        <v>0</v>
      </c>
      <c r="O326" s="17">
        <v>0</v>
      </c>
      <c r="P326" s="17">
        <v>0</v>
      </c>
      <c r="Q326" s="37">
        <v>0</v>
      </c>
    </row>
    <row r="327" spans="1:17" ht="48">
      <c r="A327" s="18" t="s">
        <v>37</v>
      </c>
      <c r="B327" s="17" t="s">
        <v>13</v>
      </c>
      <c r="C327" s="17">
        <v>0</v>
      </c>
      <c r="D327" s="17">
        <v>0</v>
      </c>
      <c r="E327" s="37">
        <v>0</v>
      </c>
      <c r="F327" s="17">
        <v>0</v>
      </c>
      <c r="G327" s="17">
        <v>0</v>
      </c>
      <c r="H327" s="37">
        <v>0</v>
      </c>
      <c r="I327" s="17">
        <v>0</v>
      </c>
      <c r="J327" s="17">
        <v>0</v>
      </c>
      <c r="K327" s="37">
        <v>0</v>
      </c>
      <c r="L327" s="17">
        <v>0</v>
      </c>
      <c r="M327" s="17">
        <v>0</v>
      </c>
      <c r="N327" s="37">
        <v>0</v>
      </c>
      <c r="O327" s="17">
        <v>0</v>
      </c>
      <c r="P327" s="17">
        <v>0</v>
      </c>
      <c r="Q327" s="37">
        <v>0</v>
      </c>
    </row>
    <row r="328" spans="1:17" ht="24">
      <c r="A328" s="18" t="s">
        <v>38</v>
      </c>
      <c r="B328" s="17" t="s">
        <v>14</v>
      </c>
      <c r="C328" s="17">
        <v>0</v>
      </c>
      <c r="D328" s="17">
        <v>0</v>
      </c>
      <c r="E328" s="37">
        <v>0</v>
      </c>
      <c r="F328" s="17">
        <v>0</v>
      </c>
      <c r="G328" s="17">
        <v>0</v>
      </c>
      <c r="H328" s="37">
        <v>0</v>
      </c>
      <c r="I328" s="17">
        <v>0</v>
      </c>
      <c r="J328" s="17">
        <v>0</v>
      </c>
      <c r="K328" s="37">
        <v>0</v>
      </c>
      <c r="L328" s="17">
        <v>0</v>
      </c>
      <c r="M328" s="17">
        <v>0</v>
      </c>
      <c r="N328" s="37">
        <v>0</v>
      </c>
      <c r="O328" s="17">
        <v>0</v>
      </c>
      <c r="P328" s="17">
        <v>0</v>
      </c>
      <c r="Q328" s="37">
        <v>0</v>
      </c>
    </row>
    <row r="329" spans="1:17" ht="60">
      <c r="A329" s="18" t="s">
        <v>39</v>
      </c>
      <c r="B329" s="17" t="s">
        <v>21</v>
      </c>
      <c r="C329" s="17">
        <v>0</v>
      </c>
      <c r="D329" s="17">
        <v>0</v>
      </c>
      <c r="E329" s="37">
        <v>0</v>
      </c>
      <c r="F329" s="17">
        <v>0</v>
      </c>
      <c r="G329" s="17">
        <v>0</v>
      </c>
      <c r="H329" s="37">
        <v>0</v>
      </c>
      <c r="I329" s="17">
        <v>0</v>
      </c>
      <c r="J329" s="17">
        <v>0</v>
      </c>
      <c r="K329" s="37">
        <v>0</v>
      </c>
      <c r="L329" s="17">
        <v>0</v>
      </c>
      <c r="M329" s="17">
        <v>0</v>
      </c>
      <c r="N329" s="37">
        <v>0</v>
      </c>
      <c r="O329" s="17">
        <v>0</v>
      </c>
      <c r="P329" s="17">
        <v>0</v>
      </c>
      <c r="Q329" s="37">
        <v>0</v>
      </c>
    </row>
    <row r="330" spans="1:17" ht="15">
      <c r="A330" s="18" t="s">
        <v>40</v>
      </c>
      <c r="B330" s="17" t="s">
        <v>16</v>
      </c>
      <c r="C330" s="17">
        <v>0</v>
      </c>
      <c r="D330" s="17">
        <v>0</v>
      </c>
      <c r="E330" s="37">
        <v>0</v>
      </c>
      <c r="F330" s="17">
        <v>0</v>
      </c>
      <c r="G330" s="17">
        <v>0</v>
      </c>
      <c r="H330" s="37">
        <v>0</v>
      </c>
      <c r="I330" s="17">
        <v>0</v>
      </c>
      <c r="J330" s="17">
        <v>0</v>
      </c>
      <c r="K330" s="37">
        <v>0</v>
      </c>
      <c r="L330" s="17">
        <v>0</v>
      </c>
      <c r="M330" s="17">
        <v>0</v>
      </c>
      <c r="N330" s="37">
        <v>0</v>
      </c>
      <c r="O330" s="17">
        <v>0</v>
      </c>
      <c r="P330" s="17">
        <v>0</v>
      </c>
      <c r="Q330" s="37">
        <v>0</v>
      </c>
    </row>
    <row r="331" spans="1:17" ht="30">
      <c r="A331" s="38" t="s">
        <v>42</v>
      </c>
      <c r="B331" s="36" t="s">
        <v>22</v>
      </c>
      <c r="C331" s="36">
        <v>0</v>
      </c>
      <c r="D331" s="36">
        <f>SUM(D332:D335)</f>
        <v>96</v>
      </c>
      <c r="E331" s="37">
        <v>0</v>
      </c>
      <c r="F331" s="36">
        <f>SUM(F332:F335)</f>
        <v>0</v>
      </c>
      <c r="G331" s="36">
        <f>SUM(G332:G335)</f>
        <v>10</v>
      </c>
      <c r="H331" s="37">
        <v>0</v>
      </c>
      <c r="I331" s="36">
        <v>0</v>
      </c>
      <c r="J331" s="36">
        <v>0</v>
      </c>
      <c r="K331" s="37">
        <v>0</v>
      </c>
      <c r="L331" s="36">
        <v>0</v>
      </c>
      <c r="M331" s="36">
        <v>0</v>
      </c>
      <c r="N331" s="37">
        <v>0</v>
      </c>
      <c r="O331" s="36">
        <v>0</v>
      </c>
      <c r="P331" s="36">
        <v>0</v>
      </c>
      <c r="Q331" s="37">
        <v>0</v>
      </c>
    </row>
    <row r="332" spans="1:17" ht="48">
      <c r="A332" s="18" t="s">
        <v>41</v>
      </c>
      <c r="B332" s="17" t="s">
        <v>23</v>
      </c>
      <c r="C332" s="17">
        <v>0</v>
      </c>
      <c r="D332" s="17">
        <v>54</v>
      </c>
      <c r="E332" s="37">
        <v>0</v>
      </c>
      <c r="F332" s="17">
        <v>0</v>
      </c>
      <c r="G332" s="17">
        <v>0</v>
      </c>
      <c r="H332" s="37">
        <v>0</v>
      </c>
      <c r="I332" s="17">
        <v>0</v>
      </c>
      <c r="J332" s="17">
        <v>0</v>
      </c>
      <c r="K332" s="37">
        <v>0</v>
      </c>
      <c r="L332" s="17">
        <v>0</v>
      </c>
      <c r="M332" s="17">
        <v>0</v>
      </c>
      <c r="N332" s="37">
        <v>0</v>
      </c>
      <c r="O332" s="17">
        <v>0</v>
      </c>
      <c r="P332" s="17">
        <v>0</v>
      </c>
      <c r="Q332" s="37">
        <v>0</v>
      </c>
    </row>
    <row r="333" spans="1:17" ht="72">
      <c r="A333" s="18" t="s">
        <v>43</v>
      </c>
      <c r="B333" s="17" t="s">
        <v>24</v>
      </c>
      <c r="C333" s="17">
        <v>0</v>
      </c>
      <c r="D333" s="17">
        <v>1</v>
      </c>
      <c r="E333" s="37">
        <v>0</v>
      </c>
      <c r="F333" s="17">
        <v>0</v>
      </c>
      <c r="G333" s="17">
        <v>1</v>
      </c>
      <c r="H333" s="37">
        <v>0</v>
      </c>
      <c r="I333" s="17">
        <v>0</v>
      </c>
      <c r="J333" s="17">
        <v>0</v>
      </c>
      <c r="K333" s="37">
        <v>0</v>
      </c>
      <c r="L333" s="17">
        <v>0</v>
      </c>
      <c r="M333" s="17">
        <v>0</v>
      </c>
      <c r="N333" s="37">
        <v>0</v>
      </c>
      <c r="O333" s="17">
        <v>0</v>
      </c>
      <c r="P333" s="17">
        <v>0</v>
      </c>
      <c r="Q333" s="37">
        <v>0</v>
      </c>
    </row>
    <row r="334" spans="1:17" ht="60">
      <c r="A334" s="18" t="s">
        <v>44</v>
      </c>
      <c r="B334" s="17" t="s">
        <v>25</v>
      </c>
      <c r="C334" s="17">
        <v>0</v>
      </c>
      <c r="D334" s="17">
        <v>1</v>
      </c>
      <c r="E334" s="37">
        <v>0</v>
      </c>
      <c r="F334" s="17">
        <v>0</v>
      </c>
      <c r="G334" s="17"/>
      <c r="H334" s="37">
        <v>0</v>
      </c>
      <c r="I334" s="17">
        <v>0</v>
      </c>
      <c r="J334" s="17">
        <v>0</v>
      </c>
      <c r="K334" s="37">
        <v>0</v>
      </c>
      <c r="L334" s="17">
        <v>0</v>
      </c>
      <c r="M334" s="17">
        <v>0</v>
      </c>
      <c r="N334" s="37">
        <v>0</v>
      </c>
      <c r="O334" s="17">
        <v>0</v>
      </c>
      <c r="P334" s="17">
        <v>0</v>
      </c>
      <c r="Q334" s="37">
        <v>0</v>
      </c>
    </row>
    <row r="335" spans="1:17" ht="15">
      <c r="A335" s="18" t="s">
        <v>45</v>
      </c>
      <c r="B335" s="17" t="s">
        <v>16</v>
      </c>
      <c r="C335" s="17">
        <v>0</v>
      </c>
      <c r="D335" s="17">
        <v>40</v>
      </c>
      <c r="E335" s="37">
        <v>0</v>
      </c>
      <c r="F335" s="17">
        <v>0</v>
      </c>
      <c r="G335" s="17">
        <v>9</v>
      </c>
      <c r="H335" s="37">
        <v>0</v>
      </c>
      <c r="I335" s="17">
        <v>0</v>
      </c>
      <c r="J335" s="17">
        <v>0</v>
      </c>
      <c r="K335" s="37">
        <v>0</v>
      </c>
      <c r="L335" s="17">
        <v>0</v>
      </c>
      <c r="M335" s="17">
        <v>0</v>
      </c>
      <c r="N335" s="37">
        <v>0</v>
      </c>
      <c r="O335" s="17">
        <v>0</v>
      </c>
      <c r="P335" s="17">
        <v>0</v>
      </c>
      <c r="Q335" s="37">
        <v>0</v>
      </c>
    </row>
    <row r="336" spans="1:17" ht="24">
      <c r="A336" s="33" t="s">
        <v>62</v>
      </c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</row>
    <row r="337" spans="1:17" ht="60">
      <c r="A337" s="35">
        <v>1</v>
      </c>
      <c r="B337" s="36" t="s">
        <v>10</v>
      </c>
      <c r="C337" s="36">
        <v>0</v>
      </c>
      <c r="D337" s="36">
        <f>SUM(D338:D343)</f>
        <v>22</v>
      </c>
      <c r="E337" s="37">
        <v>0</v>
      </c>
      <c r="F337" s="36">
        <v>0</v>
      </c>
      <c r="G337" s="36">
        <f>SUM(G338:G343)</f>
        <v>87</v>
      </c>
      <c r="H337" s="37">
        <v>0</v>
      </c>
      <c r="I337" s="36">
        <v>0</v>
      </c>
      <c r="J337" s="36">
        <v>0</v>
      </c>
      <c r="K337" s="37">
        <v>0</v>
      </c>
      <c r="L337" s="36">
        <v>0</v>
      </c>
      <c r="M337" s="36">
        <v>0</v>
      </c>
      <c r="N337" s="37">
        <v>0</v>
      </c>
      <c r="O337" s="36">
        <v>0</v>
      </c>
      <c r="P337" s="36">
        <v>0</v>
      </c>
      <c r="Q337" s="37">
        <v>0</v>
      </c>
    </row>
    <row r="338" spans="1:17" ht="48">
      <c r="A338" s="8" t="s">
        <v>26</v>
      </c>
      <c r="B338" s="7" t="s">
        <v>11</v>
      </c>
      <c r="C338" s="7">
        <v>0</v>
      </c>
      <c r="D338" s="7">
        <v>0</v>
      </c>
      <c r="E338" s="37">
        <v>0</v>
      </c>
      <c r="F338" s="7">
        <v>0</v>
      </c>
      <c r="G338" s="7">
        <v>51</v>
      </c>
      <c r="H338" s="37">
        <v>0</v>
      </c>
      <c r="I338" s="7">
        <v>0</v>
      </c>
      <c r="J338" s="7">
        <v>0</v>
      </c>
      <c r="K338" s="37">
        <v>0</v>
      </c>
      <c r="L338" s="7">
        <v>0</v>
      </c>
      <c r="M338" s="7">
        <v>0</v>
      </c>
      <c r="N338" s="37">
        <v>0</v>
      </c>
      <c r="O338" s="7">
        <v>0</v>
      </c>
      <c r="P338" s="7">
        <v>0</v>
      </c>
      <c r="Q338" s="37">
        <v>0</v>
      </c>
    </row>
    <row r="339" spans="1:17" ht="36">
      <c r="A339" s="8" t="s">
        <v>27</v>
      </c>
      <c r="B339" s="7" t="s">
        <v>12</v>
      </c>
      <c r="C339" s="7">
        <v>0</v>
      </c>
      <c r="D339" s="7">
        <v>10</v>
      </c>
      <c r="E339" s="37">
        <v>0</v>
      </c>
      <c r="F339" s="7">
        <v>0</v>
      </c>
      <c r="G339" s="7">
        <v>0</v>
      </c>
      <c r="H339" s="37">
        <v>0</v>
      </c>
      <c r="I339" s="7">
        <v>0</v>
      </c>
      <c r="J339" s="7">
        <v>0</v>
      </c>
      <c r="K339" s="37">
        <v>0</v>
      </c>
      <c r="L339" s="7">
        <v>0</v>
      </c>
      <c r="M339" s="7">
        <v>0</v>
      </c>
      <c r="N339" s="37">
        <v>0</v>
      </c>
      <c r="O339" s="7">
        <v>0</v>
      </c>
      <c r="P339" s="7">
        <v>0</v>
      </c>
      <c r="Q339" s="37">
        <v>0</v>
      </c>
    </row>
    <row r="340" spans="1:17" ht="48">
      <c r="A340" s="8" t="s">
        <v>28</v>
      </c>
      <c r="B340" s="7" t="s">
        <v>13</v>
      </c>
      <c r="C340" s="7">
        <v>0</v>
      </c>
      <c r="D340" s="7">
        <v>9</v>
      </c>
      <c r="E340" s="37">
        <v>0</v>
      </c>
      <c r="F340" s="7">
        <v>0</v>
      </c>
      <c r="G340" s="7">
        <v>36</v>
      </c>
      <c r="H340" s="37">
        <v>0</v>
      </c>
      <c r="I340" s="7">
        <v>0</v>
      </c>
      <c r="J340" s="7">
        <v>0</v>
      </c>
      <c r="K340" s="37">
        <v>0</v>
      </c>
      <c r="L340" s="7">
        <v>0</v>
      </c>
      <c r="M340" s="7">
        <v>0</v>
      </c>
      <c r="N340" s="37">
        <v>0</v>
      </c>
      <c r="O340" s="7">
        <v>0</v>
      </c>
      <c r="P340" s="7">
        <v>0</v>
      </c>
      <c r="Q340" s="37">
        <v>0</v>
      </c>
    </row>
    <row r="341" spans="1:17" ht="24">
      <c r="A341" s="8" t="s">
        <v>29</v>
      </c>
      <c r="B341" s="7" t="s">
        <v>14</v>
      </c>
      <c r="C341" s="7">
        <v>0</v>
      </c>
      <c r="D341" s="7">
        <v>0</v>
      </c>
      <c r="E341" s="37">
        <v>0</v>
      </c>
      <c r="F341" s="7">
        <v>0</v>
      </c>
      <c r="G341" s="7">
        <v>0</v>
      </c>
      <c r="H341" s="37">
        <v>0</v>
      </c>
      <c r="I341" s="7">
        <v>0</v>
      </c>
      <c r="J341" s="7">
        <v>0</v>
      </c>
      <c r="K341" s="37">
        <v>0</v>
      </c>
      <c r="L341" s="7">
        <v>0</v>
      </c>
      <c r="M341" s="7">
        <v>0</v>
      </c>
      <c r="N341" s="37">
        <v>0</v>
      </c>
      <c r="O341" s="7">
        <v>0</v>
      </c>
      <c r="P341" s="7">
        <v>0</v>
      </c>
      <c r="Q341" s="37">
        <v>0</v>
      </c>
    </row>
    <row r="342" spans="1:17" ht="48">
      <c r="A342" s="8" t="s">
        <v>33</v>
      </c>
      <c r="B342" s="7" t="s">
        <v>15</v>
      </c>
      <c r="C342" s="7">
        <v>0</v>
      </c>
      <c r="D342" s="7">
        <v>3</v>
      </c>
      <c r="E342" s="37">
        <v>0</v>
      </c>
      <c r="F342" s="7">
        <v>0</v>
      </c>
      <c r="G342" s="7">
        <v>0</v>
      </c>
      <c r="H342" s="37">
        <v>0</v>
      </c>
      <c r="I342" s="7">
        <v>0</v>
      </c>
      <c r="J342" s="7">
        <v>0</v>
      </c>
      <c r="K342" s="37">
        <v>0</v>
      </c>
      <c r="L342" s="7">
        <v>0</v>
      </c>
      <c r="M342" s="7">
        <v>0</v>
      </c>
      <c r="N342" s="37">
        <v>0</v>
      </c>
      <c r="O342" s="7">
        <v>0</v>
      </c>
      <c r="P342" s="7">
        <v>0</v>
      </c>
      <c r="Q342" s="37">
        <v>0</v>
      </c>
    </row>
    <row r="343" spans="1:17" ht="15">
      <c r="A343" s="8" t="s">
        <v>34</v>
      </c>
      <c r="B343" s="7" t="s">
        <v>16</v>
      </c>
      <c r="C343" s="7">
        <v>0</v>
      </c>
      <c r="D343" s="7">
        <v>0</v>
      </c>
      <c r="E343" s="37">
        <v>0</v>
      </c>
      <c r="F343" s="7">
        <v>0</v>
      </c>
      <c r="G343" s="7">
        <v>0</v>
      </c>
      <c r="H343" s="37">
        <v>0</v>
      </c>
      <c r="I343" s="7">
        <v>0</v>
      </c>
      <c r="J343" s="7">
        <v>0</v>
      </c>
      <c r="K343" s="37">
        <v>0</v>
      </c>
      <c r="L343" s="7">
        <v>0</v>
      </c>
      <c r="M343" s="7">
        <v>0</v>
      </c>
      <c r="N343" s="37">
        <v>0</v>
      </c>
      <c r="O343" s="7">
        <v>0</v>
      </c>
      <c r="P343" s="7">
        <v>0</v>
      </c>
      <c r="Q343" s="37">
        <v>0</v>
      </c>
    </row>
    <row r="344" spans="1:17" ht="15">
      <c r="A344" s="38" t="s">
        <v>35</v>
      </c>
      <c r="B344" s="36" t="s">
        <v>17</v>
      </c>
      <c r="C344" s="36">
        <v>0</v>
      </c>
      <c r="D344" s="36">
        <v>0</v>
      </c>
      <c r="E344" s="37">
        <v>0</v>
      </c>
      <c r="F344" s="36">
        <v>0</v>
      </c>
      <c r="G344" s="36">
        <v>0</v>
      </c>
      <c r="H344" s="37">
        <v>0</v>
      </c>
      <c r="I344" s="36">
        <v>0</v>
      </c>
      <c r="J344" s="36">
        <v>0</v>
      </c>
      <c r="K344" s="37">
        <v>0</v>
      </c>
      <c r="L344" s="36">
        <v>0</v>
      </c>
      <c r="M344" s="36">
        <v>0</v>
      </c>
      <c r="N344" s="37">
        <v>0</v>
      </c>
      <c r="O344" s="36">
        <v>0</v>
      </c>
      <c r="P344" s="36">
        <v>0</v>
      </c>
      <c r="Q344" s="37">
        <v>0</v>
      </c>
    </row>
    <row r="345" spans="1:17" ht="60">
      <c r="A345" s="8" t="s">
        <v>30</v>
      </c>
      <c r="B345" s="7" t="s">
        <v>18</v>
      </c>
      <c r="C345" s="7">
        <v>0</v>
      </c>
      <c r="D345" s="7">
        <v>0</v>
      </c>
      <c r="E345" s="37">
        <v>0</v>
      </c>
      <c r="F345" s="7">
        <v>0</v>
      </c>
      <c r="G345" s="7">
        <v>0</v>
      </c>
      <c r="H345" s="37">
        <v>0</v>
      </c>
      <c r="I345" s="7">
        <v>0</v>
      </c>
      <c r="J345" s="7">
        <v>0</v>
      </c>
      <c r="K345" s="37">
        <v>0</v>
      </c>
      <c r="L345" s="7">
        <v>0</v>
      </c>
      <c r="M345" s="7">
        <v>0</v>
      </c>
      <c r="N345" s="37">
        <v>0</v>
      </c>
      <c r="O345" s="7">
        <v>0</v>
      </c>
      <c r="P345" s="7">
        <v>0</v>
      </c>
      <c r="Q345" s="37">
        <v>0</v>
      </c>
    </row>
    <row r="346" spans="1:17" ht="48">
      <c r="A346" s="8" t="s">
        <v>31</v>
      </c>
      <c r="B346" s="7" t="s">
        <v>19</v>
      </c>
      <c r="C346" s="7">
        <v>0</v>
      </c>
      <c r="D346" s="7">
        <v>0</v>
      </c>
      <c r="E346" s="37">
        <v>0</v>
      </c>
      <c r="F346" s="7">
        <v>0</v>
      </c>
      <c r="G346" s="7">
        <v>0</v>
      </c>
      <c r="H346" s="37">
        <v>0</v>
      </c>
      <c r="I346" s="7">
        <v>0</v>
      </c>
      <c r="J346" s="7">
        <v>0</v>
      </c>
      <c r="K346" s="37">
        <v>0</v>
      </c>
      <c r="L346" s="7">
        <v>0</v>
      </c>
      <c r="M346" s="7">
        <v>0</v>
      </c>
      <c r="N346" s="37">
        <v>0</v>
      </c>
      <c r="O346" s="7">
        <v>0</v>
      </c>
      <c r="P346" s="7">
        <v>0</v>
      </c>
      <c r="Q346" s="37">
        <v>0</v>
      </c>
    </row>
    <row r="347" spans="1:17" ht="36">
      <c r="A347" s="8" t="s">
        <v>32</v>
      </c>
      <c r="B347" s="7" t="s">
        <v>20</v>
      </c>
      <c r="C347" s="7">
        <v>0</v>
      </c>
      <c r="D347" s="7">
        <v>0</v>
      </c>
      <c r="E347" s="37">
        <v>0</v>
      </c>
      <c r="F347" s="7">
        <v>0</v>
      </c>
      <c r="G347" s="7">
        <v>0</v>
      </c>
      <c r="H347" s="37">
        <v>0</v>
      </c>
      <c r="I347" s="7">
        <v>0</v>
      </c>
      <c r="J347" s="7">
        <v>0</v>
      </c>
      <c r="K347" s="37">
        <v>0</v>
      </c>
      <c r="L347" s="7">
        <v>0</v>
      </c>
      <c r="M347" s="7">
        <v>0</v>
      </c>
      <c r="N347" s="37">
        <v>0</v>
      </c>
      <c r="O347" s="7">
        <v>0</v>
      </c>
      <c r="P347" s="7">
        <v>0</v>
      </c>
      <c r="Q347" s="37">
        <v>0</v>
      </c>
    </row>
    <row r="348" spans="1:17" ht="36">
      <c r="A348" s="8" t="s">
        <v>36</v>
      </c>
      <c r="B348" s="7" t="s">
        <v>12</v>
      </c>
      <c r="C348" s="7">
        <v>0</v>
      </c>
      <c r="D348" s="7">
        <v>0</v>
      </c>
      <c r="E348" s="37">
        <v>0</v>
      </c>
      <c r="F348" s="7">
        <v>0</v>
      </c>
      <c r="G348" s="7">
        <v>0</v>
      </c>
      <c r="H348" s="37">
        <v>0</v>
      </c>
      <c r="I348" s="7">
        <v>0</v>
      </c>
      <c r="J348" s="7">
        <v>0</v>
      </c>
      <c r="K348" s="37">
        <v>0</v>
      </c>
      <c r="L348" s="7">
        <v>0</v>
      </c>
      <c r="M348" s="7">
        <v>0</v>
      </c>
      <c r="N348" s="37">
        <v>0</v>
      </c>
      <c r="O348" s="7">
        <v>0</v>
      </c>
      <c r="P348" s="7">
        <v>0</v>
      </c>
      <c r="Q348" s="37">
        <v>0</v>
      </c>
    </row>
    <row r="349" spans="1:17" ht="48">
      <c r="A349" s="8" t="s">
        <v>37</v>
      </c>
      <c r="B349" s="7" t="s">
        <v>13</v>
      </c>
      <c r="C349" s="7">
        <v>0</v>
      </c>
      <c r="D349" s="7">
        <v>0</v>
      </c>
      <c r="E349" s="37">
        <v>0</v>
      </c>
      <c r="F349" s="7">
        <v>0</v>
      </c>
      <c r="G349" s="7">
        <v>0</v>
      </c>
      <c r="H349" s="37">
        <v>0</v>
      </c>
      <c r="I349" s="7">
        <v>0</v>
      </c>
      <c r="J349" s="7">
        <v>0</v>
      </c>
      <c r="K349" s="37">
        <v>0</v>
      </c>
      <c r="L349" s="7">
        <v>0</v>
      </c>
      <c r="M349" s="7">
        <v>0</v>
      </c>
      <c r="N349" s="37">
        <v>0</v>
      </c>
      <c r="O349" s="7">
        <v>0</v>
      </c>
      <c r="P349" s="7">
        <v>0</v>
      </c>
      <c r="Q349" s="37">
        <v>0</v>
      </c>
    </row>
    <row r="350" spans="1:17" ht="24">
      <c r="A350" s="8" t="s">
        <v>38</v>
      </c>
      <c r="B350" s="7" t="s">
        <v>14</v>
      </c>
      <c r="C350" s="7">
        <v>0</v>
      </c>
      <c r="D350" s="7">
        <v>0</v>
      </c>
      <c r="E350" s="37">
        <v>0</v>
      </c>
      <c r="F350" s="7">
        <v>0</v>
      </c>
      <c r="G350" s="7">
        <v>0</v>
      </c>
      <c r="H350" s="37">
        <v>0</v>
      </c>
      <c r="I350" s="7">
        <v>0</v>
      </c>
      <c r="J350" s="7">
        <v>0</v>
      </c>
      <c r="K350" s="37">
        <v>0</v>
      </c>
      <c r="L350" s="7">
        <v>0</v>
      </c>
      <c r="M350" s="7">
        <v>0</v>
      </c>
      <c r="N350" s="37">
        <v>0</v>
      </c>
      <c r="O350" s="7">
        <v>0</v>
      </c>
      <c r="P350" s="7">
        <v>0</v>
      </c>
      <c r="Q350" s="37">
        <v>0</v>
      </c>
    </row>
    <row r="351" spans="1:17" ht="60">
      <c r="A351" s="8" t="s">
        <v>39</v>
      </c>
      <c r="B351" s="7" t="s">
        <v>21</v>
      </c>
      <c r="C351" s="7">
        <v>0</v>
      </c>
      <c r="D351" s="7">
        <v>0</v>
      </c>
      <c r="E351" s="37">
        <v>0</v>
      </c>
      <c r="F351" s="7">
        <v>0</v>
      </c>
      <c r="G351" s="7">
        <v>0</v>
      </c>
      <c r="H351" s="37">
        <v>0</v>
      </c>
      <c r="I351" s="7">
        <v>0</v>
      </c>
      <c r="J351" s="7">
        <v>0</v>
      </c>
      <c r="K351" s="37">
        <v>0</v>
      </c>
      <c r="L351" s="7">
        <v>0</v>
      </c>
      <c r="M351" s="7">
        <v>0</v>
      </c>
      <c r="N351" s="37">
        <v>0</v>
      </c>
      <c r="O351" s="7">
        <v>0</v>
      </c>
      <c r="P351" s="7">
        <v>0</v>
      </c>
      <c r="Q351" s="37">
        <v>0</v>
      </c>
    </row>
    <row r="352" spans="1:17" ht="15">
      <c r="A352" s="8" t="s">
        <v>40</v>
      </c>
      <c r="B352" s="7" t="s">
        <v>16</v>
      </c>
      <c r="C352" s="7">
        <v>0</v>
      </c>
      <c r="D352" s="7">
        <v>0</v>
      </c>
      <c r="E352" s="37">
        <v>0</v>
      </c>
      <c r="F352" s="7">
        <v>0</v>
      </c>
      <c r="G352" s="7">
        <v>0</v>
      </c>
      <c r="H352" s="37">
        <v>0</v>
      </c>
      <c r="I352" s="7">
        <v>0</v>
      </c>
      <c r="J352" s="7">
        <v>0</v>
      </c>
      <c r="K352" s="37">
        <v>0</v>
      </c>
      <c r="L352" s="7">
        <v>0</v>
      </c>
      <c r="M352" s="7">
        <v>0</v>
      </c>
      <c r="N352" s="37">
        <v>0</v>
      </c>
      <c r="O352" s="7">
        <v>0</v>
      </c>
      <c r="P352" s="7">
        <v>0</v>
      </c>
      <c r="Q352" s="37">
        <v>0</v>
      </c>
    </row>
    <row r="353" spans="1:18" ht="30">
      <c r="A353" s="38" t="s">
        <v>42</v>
      </c>
      <c r="B353" s="36" t="s">
        <v>22</v>
      </c>
      <c r="C353" s="36">
        <v>0</v>
      </c>
      <c r="D353" s="36">
        <f>SUM(D354:D357)</f>
        <v>10</v>
      </c>
      <c r="E353" s="37">
        <v>0</v>
      </c>
      <c r="F353" s="36">
        <v>0</v>
      </c>
      <c r="G353" s="36">
        <v>0</v>
      </c>
      <c r="H353" s="37">
        <v>0</v>
      </c>
      <c r="I353" s="36">
        <v>0</v>
      </c>
      <c r="J353" s="36">
        <v>0</v>
      </c>
      <c r="K353" s="37">
        <v>0</v>
      </c>
      <c r="L353" s="36">
        <v>0</v>
      </c>
      <c r="M353" s="36">
        <v>0</v>
      </c>
      <c r="N353" s="37">
        <v>0</v>
      </c>
      <c r="O353" s="36">
        <v>0</v>
      </c>
      <c r="P353" s="36">
        <v>0</v>
      </c>
      <c r="Q353" s="37">
        <v>0</v>
      </c>
    </row>
    <row r="354" spans="1:18" ht="48">
      <c r="A354" s="8" t="s">
        <v>41</v>
      </c>
      <c r="B354" s="7" t="s">
        <v>23</v>
      </c>
      <c r="C354" s="7">
        <v>0</v>
      </c>
      <c r="D354" s="7">
        <v>10</v>
      </c>
      <c r="E354" s="37">
        <v>0</v>
      </c>
      <c r="F354" s="7">
        <v>0</v>
      </c>
      <c r="G354" s="7">
        <v>0</v>
      </c>
      <c r="H354" s="37">
        <v>0</v>
      </c>
      <c r="I354" s="7">
        <v>0</v>
      </c>
      <c r="J354" s="7">
        <v>0</v>
      </c>
      <c r="K354" s="37">
        <v>0</v>
      </c>
      <c r="L354" s="7">
        <v>0</v>
      </c>
      <c r="M354" s="7">
        <v>0</v>
      </c>
      <c r="N354" s="37">
        <v>0</v>
      </c>
      <c r="O354" s="7">
        <v>0</v>
      </c>
      <c r="P354" s="7">
        <v>0</v>
      </c>
      <c r="Q354" s="37">
        <v>0</v>
      </c>
    </row>
    <row r="355" spans="1:18" ht="72">
      <c r="A355" s="8" t="s">
        <v>43</v>
      </c>
      <c r="B355" s="7" t="s">
        <v>24</v>
      </c>
      <c r="C355" s="7">
        <v>0</v>
      </c>
      <c r="D355" s="7">
        <v>0</v>
      </c>
      <c r="E355" s="37">
        <v>0</v>
      </c>
      <c r="F355" s="7">
        <v>0</v>
      </c>
      <c r="G355" s="7">
        <v>0</v>
      </c>
      <c r="H355" s="37">
        <v>0</v>
      </c>
      <c r="I355" s="7">
        <v>0</v>
      </c>
      <c r="J355" s="7">
        <v>0</v>
      </c>
      <c r="K355" s="37">
        <v>0</v>
      </c>
      <c r="L355" s="7">
        <v>0</v>
      </c>
      <c r="M355" s="7">
        <v>0</v>
      </c>
      <c r="N355" s="37">
        <v>0</v>
      </c>
      <c r="O355" s="7">
        <v>0</v>
      </c>
      <c r="P355" s="7">
        <v>0</v>
      </c>
      <c r="Q355" s="37">
        <v>0</v>
      </c>
    </row>
    <row r="356" spans="1:18" ht="60">
      <c r="A356" s="8" t="s">
        <v>44</v>
      </c>
      <c r="B356" s="7" t="s">
        <v>25</v>
      </c>
      <c r="C356" s="7">
        <v>0</v>
      </c>
      <c r="D356" s="7">
        <v>0</v>
      </c>
      <c r="E356" s="37">
        <v>0</v>
      </c>
      <c r="F356" s="7">
        <v>0</v>
      </c>
      <c r="G356" s="7">
        <v>0</v>
      </c>
      <c r="H356" s="37">
        <v>0</v>
      </c>
      <c r="I356" s="7">
        <v>0</v>
      </c>
      <c r="J356" s="7">
        <v>0</v>
      </c>
      <c r="K356" s="37">
        <v>0</v>
      </c>
      <c r="L356" s="7">
        <v>0</v>
      </c>
      <c r="M356" s="7">
        <v>0</v>
      </c>
      <c r="N356" s="37">
        <v>0</v>
      </c>
      <c r="O356" s="7">
        <v>0</v>
      </c>
      <c r="P356" s="7">
        <v>0</v>
      </c>
      <c r="Q356" s="37">
        <v>0</v>
      </c>
    </row>
    <row r="357" spans="1:18" ht="15">
      <c r="A357" s="8" t="s">
        <v>45</v>
      </c>
      <c r="B357" s="7" t="s">
        <v>16</v>
      </c>
      <c r="C357" s="7">
        <v>0</v>
      </c>
      <c r="D357" s="7">
        <v>0</v>
      </c>
      <c r="E357" s="37">
        <v>0</v>
      </c>
      <c r="F357" s="7">
        <v>0</v>
      </c>
      <c r="G357" s="7">
        <v>0</v>
      </c>
      <c r="H357" s="37">
        <v>0</v>
      </c>
      <c r="I357" s="7">
        <v>0</v>
      </c>
      <c r="J357" s="7">
        <v>0</v>
      </c>
      <c r="K357" s="37">
        <v>0</v>
      </c>
      <c r="L357" s="7">
        <v>0</v>
      </c>
      <c r="M357" s="7">
        <v>0</v>
      </c>
      <c r="N357" s="37">
        <v>0</v>
      </c>
      <c r="O357" s="7">
        <v>0</v>
      </c>
      <c r="P357" s="7">
        <v>0</v>
      </c>
      <c r="Q357" s="37">
        <v>0</v>
      </c>
    </row>
    <row r="358" spans="1:18" ht="24">
      <c r="A358" s="33" t="s">
        <v>61</v>
      </c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</row>
    <row r="359" spans="1:18" ht="60">
      <c r="A359" s="35">
        <v>1</v>
      </c>
      <c r="B359" s="36" t="s">
        <v>10</v>
      </c>
      <c r="C359" s="36">
        <f>C360+C361+C362+C363+C364+C365</f>
        <v>181</v>
      </c>
      <c r="D359" s="36">
        <f t="shared" ref="D359:Q359" si="118">D360+D361+D362+D363+D364+D365</f>
        <v>233</v>
      </c>
      <c r="E359" s="37">
        <f t="shared" ref="E327:E390" si="119">(D359-C359)/C359</f>
        <v>0.287292817679558</v>
      </c>
      <c r="F359" s="36">
        <f t="shared" si="118"/>
        <v>478</v>
      </c>
      <c r="G359" s="36">
        <f t="shared" si="118"/>
        <v>575</v>
      </c>
      <c r="H359" s="37">
        <f t="shared" ref="H327:H390" si="120">(G359-F359)/F359</f>
        <v>0.20292887029288703</v>
      </c>
      <c r="I359" s="36">
        <f t="shared" si="118"/>
        <v>0</v>
      </c>
      <c r="J359" s="36">
        <f t="shared" si="118"/>
        <v>0</v>
      </c>
      <c r="K359" s="37">
        <v>0</v>
      </c>
      <c r="L359" s="36">
        <f t="shared" si="118"/>
        <v>0</v>
      </c>
      <c r="M359" s="36">
        <f t="shared" si="118"/>
        <v>0</v>
      </c>
      <c r="N359" s="37">
        <v>0</v>
      </c>
      <c r="O359" s="36">
        <f t="shared" si="118"/>
        <v>0</v>
      </c>
      <c r="P359" s="36">
        <f t="shared" si="118"/>
        <v>0</v>
      </c>
      <c r="Q359" s="37">
        <v>0</v>
      </c>
    </row>
    <row r="360" spans="1:18" ht="48">
      <c r="A360" s="8" t="s">
        <v>26</v>
      </c>
      <c r="B360" s="7" t="s">
        <v>11</v>
      </c>
      <c r="C360" s="7">
        <v>0</v>
      </c>
      <c r="D360" s="7">
        <v>0</v>
      </c>
      <c r="E360" s="37">
        <v>0</v>
      </c>
      <c r="F360" s="7">
        <v>0</v>
      </c>
      <c r="G360" s="7">
        <v>0</v>
      </c>
      <c r="H360" s="37">
        <v>0</v>
      </c>
      <c r="I360" s="7">
        <v>0</v>
      </c>
      <c r="J360" s="7">
        <v>0</v>
      </c>
      <c r="K360" s="37">
        <v>0</v>
      </c>
      <c r="L360" s="7">
        <v>0</v>
      </c>
      <c r="M360" s="7">
        <v>0</v>
      </c>
      <c r="N360" s="37">
        <v>0</v>
      </c>
      <c r="O360" s="7">
        <v>0</v>
      </c>
      <c r="P360" s="7">
        <v>0</v>
      </c>
      <c r="Q360" s="37">
        <v>0</v>
      </c>
    </row>
    <row r="361" spans="1:18" ht="36">
      <c r="A361" s="8" t="s">
        <v>27</v>
      </c>
      <c r="B361" s="7" t="s">
        <v>12</v>
      </c>
      <c r="C361" s="7">
        <v>0</v>
      </c>
      <c r="D361" s="7">
        <v>0</v>
      </c>
      <c r="E361" s="37">
        <v>0</v>
      </c>
      <c r="F361" s="7">
        <v>0</v>
      </c>
      <c r="G361" s="7">
        <v>0</v>
      </c>
      <c r="H361" s="37">
        <v>0</v>
      </c>
      <c r="I361" s="7">
        <v>0</v>
      </c>
      <c r="J361" s="7">
        <v>0</v>
      </c>
      <c r="K361" s="37">
        <v>0</v>
      </c>
      <c r="L361" s="7">
        <v>0</v>
      </c>
      <c r="M361" s="7">
        <v>0</v>
      </c>
      <c r="N361" s="37">
        <v>0</v>
      </c>
      <c r="O361" s="7">
        <v>0</v>
      </c>
      <c r="P361" s="7">
        <v>0</v>
      </c>
      <c r="Q361" s="37">
        <v>0</v>
      </c>
    </row>
    <row r="362" spans="1:18" ht="48">
      <c r="A362" s="8" t="s">
        <v>28</v>
      </c>
      <c r="B362" s="7" t="s">
        <v>13</v>
      </c>
      <c r="C362" s="7">
        <v>129</v>
      </c>
      <c r="D362" s="7">
        <v>149</v>
      </c>
      <c r="E362" s="37">
        <f t="shared" si="119"/>
        <v>0.15503875968992248</v>
      </c>
      <c r="F362" s="7">
        <v>98</v>
      </c>
      <c r="G362" s="7">
        <v>115</v>
      </c>
      <c r="H362" s="37">
        <f t="shared" si="120"/>
        <v>0.17346938775510204</v>
      </c>
      <c r="I362" s="7">
        <v>0</v>
      </c>
      <c r="J362" s="7">
        <v>0</v>
      </c>
      <c r="K362" s="37">
        <v>0</v>
      </c>
      <c r="L362" s="7">
        <v>0</v>
      </c>
      <c r="M362" s="7">
        <v>0</v>
      </c>
      <c r="N362" s="37">
        <v>0</v>
      </c>
      <c r="O362" s="7">
        <v>0</v>
      </c>
      <c r="P362" s="7">
        <v>0</v>
      </c>
      <c r="Q362" s="37">
        <v>0</v>
      </c>
    </row>
    <row r="363" spans="1:18" ht="24">
      <c r="A363" s="8" t="s">
        <v>29</v>
      </c>
      <c r="B363" s="7" t="s">
        <v>14</v>
      </c>
      <c r="C363" s="7">
        <v>0</v>
      </c>
      <c r="D363" s="7">
        <v>0</v>
      </c>
      <c r="E363" s="37">
        <v>0</v>
      </c>
      <c r="F363" s="7">
        <v>0</v>
      </c>
      <c r="G363" s="7">
        <v>0</v>
      </c>
      <c r="H363" s="37">
        <v>0</v>
      </c>
      <c r="I363" s="7">
        <v>0</v>
      </c>
      <c r="J363" s="7">
        <v>0</v>
      </c>
      <c r="K363" s="37">
        <v>0</v>
      </c>
      <c r="L363" s="7">
        <v>0</v>
      </c>
      <c r="M363" s="7">
        <v>0</v>
      </c>
      <c r="N363" s="37">
        <v>0</v>
      </c>
      <c r="O363" s="7">
        <v>0</v>
      </c>
      <c r="P363" s="7">
        <v>0</v>
      </c>
      <c r="Q363" s="37">
        <v>0</v>
      </c>
      <c r="R363" s="22"/>
    </row>
    <row r="364" spans="1:18" ht="48">
      <c r="A364" s="8" t="s">
        <v>33</v>
      </c>
      <c r="B364" s="7" t="s">
        <v>15</v>
      </c>
      <c r="C364" s="7">
        <v>52</v>
      </c>
      <c r="D364" s="7">
        <v>84</v>
      </c>
      <c r="E364" s="37">
        <f t="shared" si="119"/>
        <v>0.61538461538461542</v>
      </c>
      <c r="F364" s="10">
        <v>380</v>
      </c>
      <c r="G364" s="10">
        <v>460</v>
      </c>
      <c r="H364" s="37">
        <f t="shared" si="120"/>
        <v>0.21052631578947367</v>
      </c>
      <c r="I364" s="7">
        <v>0</v>
      </c>
      <c r="J364" s="7">
        <v>0</v>
      </c>
      <c r="K364" s="37">
        <v>0</v>
      </c>
      <c r="L364" s="7">
        <v>0</v>
      </c>
      <c r="M364" s="7">
        <v>0</v>
      </c>
      <c r="N364" s="37">
        <v>0</v>
      </c>
      <c r="O364" s="7">
        <v>0</v>
      </c>
      <c r="P364" s="7">
        <v>0</v>
      </c>
      <c r="Q364" s="37">
        <v>0</v>
      </c>
    </row>
    <row r="365" spans="1:18" ht="15">
      <c r="A365" s="8" t="s">
        <v>34</v>
      </c>
      <c r="B365" s="7" t="s">
        <v>16</v>
      </c>
      <c r="C365" s="7">
        <v>0</v>
      </c>
      <c r="D365" s="7">
        <v>0</v>
      </c>
      <c r="E365" s="37">
        <v>0</v>
      </c>
      <c r="F365" s="7">
        <v>0</v>
      </c>
      <c r="G365" s="7">
        <v>0</v>
      </c>
      <c r="H365" s="37">
        <v>0</v>
      </c>
      <c r="I365" s="7">
        <v>0</v>
      </c>
      <c r="J365" s="7">
        <v>0</v>
      </c>
      <c r="K365" s="37">
        <v>0</v>
      </c>
      <c r="L365" s="7">
        <v>0</v>
      </c>
      <c r="M365" s="7">
        <v>0</v>
      </c>
      <c r="N365" s="37">
        <v>0</v>
      </c>
      <c r="O365" s="7">
        <v>0</v>
      </c>
      <c r="P365" s="7">
        <v>0</v>
      </c>
      <c r="Q365" s="37">
        <v>0</v>
      </c>
    </row>
    <row r="366" spans="1:18" ht="15">
      <c r="A366" s="38" t="s">
        <v>35</v>
      </c>
      <c r="B366" s="36" t="s">
        <v>17</v>
      </c>
      <c r="C366" s="36">
        <f>C367+C368+C369+C370+C371+C372+C373+C374</f>
        <v>16</v>
      </c>
      <c r="D366" s="36">
        <f t="shared" ref="D366:Q366" si="121">D367+D368+D369+D370+D371+D372+D373+D374</f>
        <v>11</v>
      </c>
      <c r="E366" s="37">
        <f t="shared" si="119"/>
        <v>-0.3125</v>
      </c>
      <c r="F366" s="36">
        <f t="shared" si="121"/>
        <v>0</v>
      </c>
      <c r="G366" s="36">
        <f t="shared" si="121"/>
        <v>0</v>
      </c>
      <c r="H366" s="37">
        <v>0</v>
      </c>
      <c r="I366" s="36">
        <f t="shared" si="121"/>
        <v>0</v>
      </c>
      <c r="J366" s="36">
        <f t="shared" si="121"/>
        <v>0</v>
      </c>
      <c r="K366" s="37">
        <v>0</v>
      </c>
      <c r="L366" s="36">
        <f t="shared" si="121"/>
        <v>0</v>
      </c>
      <c r="M366" s="36">
        <f t="shared" si="121"/>
        <v>0</v>
      </c>
      <c r="N366" s="37">
        <v>0</v>
      </c>
      <c r="O366" s="36">
        <f t="shared" si="121"/>
        <v>0</v>
      </c>
      <c r="P366" s="36">
        <f t="shared" si="121"/>
        <v>0</v>
      </c>
      <c r="Q366" s="37">
        <v>0</v>
      </c>
    </row>
    <row r="367" spans="1:18" ht="60">
      <c r="A367" s="8" t="s">
        <v>30</v>
      </c>
      <c r="B367" s="7" t="s">
        <v>18</v>
      </c>
      <c r="C367" s="7">
        <v>0</v>
      </c>
      <c r="D367" s="7">
        <v>0</v>
      </c>
      <c r="E367" s="37">
        <v>0</v>
      </c>
      <c r="F367" s="7">
        <v>0</v>
      </c>
      <c r="G367" s="7">
        <v>0</v>
      </c>
      <c r="H367" s="37">
        <v>0</v>
      </c>
      <c r="I367" s="7">
        <v>0</v>
      </c>
      <c r="J367" s="7">
        <v>0</v>
      </c>
      <c r="K367" s="37">
        <v>0</v>
      </c>
      <c r="L367" s="7">
        <v>0</v>
      </c>
      <c r="M367" s="7">
        <v>0</v>
      </c>
      <c r="N367" s="37">
        <v>0</v>
      </c>
      <c r="O367" s="7">
        <v>0</v>
      </c>
      <c r="P367" s="7">
        <v>0</v>
      </c>
      <c r="Q367" s="37">
        <v>0</v>
      </c>
    </row>
    <row r="368" spans="1:18" ht="48">
      <c r="A368" s="8" t="s">
        <v>31</v>
      </c>
      <c r="B368" s="7" t="s">
        <v>19</v>
      </c>
      <c r="C368" s="7">
        <v>0</v>
      </c>
      <c r="D368" s="7">
        <v>0</v>
      </c>
      <c r="E368" s="37">
        <v>0</v>
      </c>
      <c r="F368" s="7">
        <v>0</v>
      </c>
      <c r="G368" s="7">
        <v>0</v>
      </c>
      <c r="H368" s="37">
        <v>0</v>
      </c>
      <c r="I368" s="7">
        <v>0</v>
      </c>
      <c r="J368" s="7">
        <v>0</v>
      </c>
      <c r="K368" s="37">
        <v>0</v>
      </c>
      <c r="L368" s="7">
        <v>0</v>
      </c>
      <c r="M368" s="7">
        <v>0</v>
      </c>
      <c r="N368" s="37">
        <v>0</v>
      </c>
      <c r="O368" s="7">
        <v>0</v>
      </c>
      <c r="P368" s="7">
        <v>0</v>
      </c>
      <c r="Q368" s="37">
        <v>0</v>
      </c>
    </row>
    <row r="369" spans="1:17" ht="36">
      <c r="A369" s="8" t="s">
        <v>32</v>
      </c>
      <c r="B369" s="7" t="s">
        <v>20</v>
      </c>
      <c r="C369" s="7">
        <v>15</v>
      </c>
      <c r="D369" s="7">
        <v>11</v>
      </c>
      <c r="E369" s="37">
        <f t="shared" si="119"/>
        <v>-0.26666666666666666</v>
      </c>
      <c r="F369" s="7">
        <v>0</v>
      </c>
      <c r="G369" s="7">
        <v>0</v>
      </c>
      <c r="H369" s="37">
        <v>0</v>
      </c>
      <c r="I369" s="7">
        <v>0</v>
      </c>
      <c r="J369" s="7">
        <v>0</v>
      </c>
      <c r="K369" s="37">
        <v>0</v>
      </c>
      <c r="L369" s="7">
        <v>0</v>
      </c>
      <c r="M369" s="7">
        <v>0</v>
      </c>
      <c r="N369" s="37">
        <v>0</v>
      </c>
      <c r="O369" s="7">
        <v>0</v>
      </c>
      <c r="P369" s="7">
        <v>0</v>
      </c>
      <c r="Q369" s="37">
        <v>0</v>
      </c>
    </row>
    <row r="370" spans="1:17" ht="36">
      <c r="A370" s="8" t="s">
        <v>36</v>
      </c>
      <c r="B370" s="7" t="s">
        <v>12</v>
      </c>
      <c r="C370" s="7">
        <v>0</v>
      </c>
      <c r="D370" s="7">
        <v>0</v>
      </c>
      <c r="E370" s="37">
        <v>0</v>
      </c>
      <c r="F370" s="7">
        <v>0</v>
      </c>
      <c r="G370" s="7">
        <v>0</v>
      </c>
      <c r="H370" s="37">
        <v>0</v>
      </c>
      <c r="I370" s="7">
        <v>0</v>
      </c>
      <c r="J370" s="7">
        <v>0</v>
      </c>
      <c r="K370" s="37">
        <v>0</v>
      </c>
      <c r="L370" s="7">
        <v>0</v>
      </c>
      <c r="M370" s="7">
        <v>0</v>
      </c>
      <c r="N370" s="37">
        <v>0</v>
      </c>
      <c r="O370" s="7">
        <v>0</v>
      </c>
      <c r="P370" s="7">
        <v>0</v>
      </c>
      <c r="Q370" s="37">
        <v>0</v>
      </c>
    </row>
    <row r="371" spans="1:17" ht="48">
      <c r="A371" s="8" t="s">
        <v>37</v>
      </c>
      <c r="B371" s="7" t="s">
        <v>13</v>
      </c>
      <c r="C371" s="7">
        <v>0</v>
      </c>
      <c r="D371" s="7">
        <v>0</v>
      </c>
      <c r="E371" s="37">
        <v>0</v>
      </c>
      <c r="F371" s="7">
        <v>0</v>
      </c>
      <c r="G371" s="7">
        <v>0</v>
      </c>
      <c r="H371" s="37">
        <v>0</v>
      </c>
      <c r="I371" s="7">
        <v>0</v>
      </c>
      <c r="J371" s="7">
        <v>0</v>
      </c>
      <c r="K371" s="37">
        <v>0</v>
      </c>
      <c r="L371" s="7">
        <v>0</v>
      </c>
      <c r="M371" s="7">
        <v>0</v>
      </c>
      <c r="N371" s="37">
        <v>0</v>
      </c>
      <c r="O371" s="7">
        <v>0</v>
      </c>
      <c r="P371" s="7">
        <v>0</v>
      </c>
      <c r="Q371" s="37">
        <v>0</v>
      </c>
    </row>
    <row r="372" spans="1:17" ht="24">
      <c r="A372" s="8" t="s">
        <v>38</v>
      </c>
      <c r="B372" s="7" t="s">
        <v>14</v>
      </c>
      <c r="C372" s="7">
        <v>0</v>
      </c>
      <c r="D372" s="7">
        <v>0</v>
      </c>
      <c r="E372" s="37">
        <v>0</v>
      </c>
      <c r="F372" s="7">
        <v>0</v>
      </c>
      <c r="G372" s="7">
        <v>0</v>
      </c>
      <c r="H372" s="37">
        <v>0</v>
      </c>
      <c r="I372" s="7">
        <v>0</v>
      </c>
      <c r="J372" s="7">
        <v>0</v>
      </c>
      <c r="K372" s="37">
        <v>0</v>
      </c>
      <c r="L372" s="7">
        <v>0</v>
      </c>
      <c r="M372" s="7">
        <v>0</v>
      </c>
      <c r="N372" s="37">
        <v>0</v>
      </c>
      <c r="O372" s="7">
        <v>0</v>
      </c>
      <c r="P372" s="7">
        <v>0</v>
      </c>
      <c r="Q372" s="37">
        <v>0</v>
      </c>
    </row>
    <row r="373" spans="1:17" ht="60">
      <c r="A373" s="8" t="s">
        <v>39</v>
      </c>
      <c r="B373" s="7" t="s">
        <v>21</v>
      </c>
      <c r="C373" s="7">
        <v>1</v>
      </c>
      <c r="D373" s="7">
        <v>0</v>
      </c>
      <c r="E373" s="37">
        <f t="shared" si="119"/>
        <v>-1</v>
      </c>
      <c r="F373" s="7">
        <v>0</v>
      </c>
      <c r="G373" s="7">
        <v>0</v>
      </c>
      <c r="H373" s="37">
        <v>0</v>
      </c>
      <c r="I373" s="7">
        <v>0</v>
      </c>
      <c r="J373" s="7">
        <v>0</v>
      </c>
      <c r="K373" s="37">
        <v>0</v>
      </c>
      <c r="L373" s="7">
        <v>0</v>
      </c>
      <c r="M373" s="7">
        <v>0</v>
      </c>
      <c r="N373" s="37">
        <v>0</v>
      </c>
      <c r="O373" s="7">
        <v>0</v>
      </c>
      <c r="P373" s="7">
        <v>0</v>
      </c>
      <c r="Q373" s="37">
        <v>0</v>
      </c>
    </row>
    <row r="374" spans="1:17" ht="15">
      <c r="A374" s="8" t="s">
        <v>40</v>
      </c>
      <c r="B374" s="7" t="s">
        <v>16</v>
      </c>
      <c r="C374" s="7">
        <v>0</v>
      </c>
      <c r="D374" s="7">
        <v>0</v>
      </c>
      <c r="E374" s="37">
        <v>0</v>
      </c>
      <c r="F374" s="7">
        <v>0</v>
      </c>
      <c r="G374" s="7">
        <v>0</v>
      </c>
      <c r="H374" s="37">
        <v>0</v>
      </c>
      <c r="I374" s="7">
        <v>0</v>
      </c>
      <c r="J374" s="7">
        <v>0</v>
      </c>
      <c r="K374" s="37">
        <v>0</v>
      </c>
      <c r="L374" s="7">
        <v>0</v>
      </c>
      <c r="M374" s="7">
        <v>0</v>
      </c>
      <c r="N374" s="37">
        <v>0</v>
      </c>
      <c r="O374" s="7">
        <v>0</v>
      </c>
      <c r="P374" s="7">
        <v>0</v>
      </c>
      <c r="Q374" s="37">
        <v>0</v>
      </c>
    </row>
    <row r="375" spans="1:17" ht="30">
      <c r="A375" s="38" t="s">
        <v>42</v>
      </c>
      <c r="B375" s="36" t="s">
        <v>22</v>
      </c>
      <c r="C375" s="36">
        <f>C376+C377+C378+C379</f>
        <v>142</v>
      </c>
      <c r="D375" s="36">
        <f t="shared" ref="D375:Q375" si="122">D376+D377+D378+D379</f>
        <v>132</v>
      </c>
      <c r="E375" s="37">
        <f t="shared" si="119"/>
        <v>-7.0422535211267609E-2</v>
      </c>
      <c r="F375" s="36">
        <f t="shared" si="122"/>
        <v>0</v>
      </c>
      <c r="G375" s="36">
        <f t="shared" si="122"/>
        <v>0</v>
      </c>
      <c r="H375" s="37">
        <v>0</v>
      </c>
      <c r="I375" s="36">
        <f t="shared" si="122"/>
        <v>0</v>
      </c>
      <c r="J375" s="36">
        <f t="shared" si="122"/>
        <v>0</v>
      </c>
      <c r="K375" s="37">
        <v>0</v>
      </c>
      <c r="L375" s="36">
        <f t="shared" si="122"/>
        <v>0</v>
      </c>
      <c r="M375" s="36">
        <f t="shared" si="122"/>
        <v>0</v>
      </c>
      <c r="N375" s="37">
        <v>0</v>
      </c>
      <c r="O375" s="36">
        <f t="shared" si="122"/>
        <v>0</v>
      </c>
      <c r="P375" s="36">
        <f t="shared" si="122"/>
        <v>0</v>
      </c>
      <c r="Q375" s="37">
        <v>0</v>
      </c>
    </row>
    <row r="376" spans="1:17" ht="48">
      <c r="A376" s="8" t="s">
        <v>41</v>
      </c>
      <c r="B376" s="7" t="s">
        <v>23</v>
      </c>
      <c r="C376" s="7">
        <v>80</v>
      </c>
      <c r="D376" s="7">
        <v>79</v>
      </c>
      <c r="E376" s="37">
        <f t="shared" si="119"/>
        <v>-1.2500000000000001E-2</v>
      </c>
      <c r="F376" s="7">
        <v>0</v>
      </c>
      <c r="G376" s="7">
        <v>0</v>
      </c>
      <c r="H376" s="37">
        <v>0</v>
      </c>
      <c r="I376" s="7">
        <v>0</v>
      </c>
      <c r="J376" s="7">
        <v>0</v>
      </c>
      <c r="K376" s="37">
        <v>0</v>
      </c>
      <c r="L376" s="7">
        <v>0</v>
      </c>
      <c r="M376" s="7">
        <v>0</v>
      </c>
      <c r="N376" s="37">
        <v>0</v>
      </c>
      <c r="O376" s="7">
        <v>0</v>
      </c>
      <c r="P376" s="7">
        <v>0</v>
      </c>
      <c r="Q376" s="37">
        <v>0</v>
      </c>
    </row>
    <row r="377" spans="1:17" ht="72">
      <c r="A377" s="8" t="s">
        <v>43</v>
      </c>
      <c r="B377" s="7" t="s">
        <v>24</v>
      </c>
      <c r="C377" s="7">
        <v>0</v>
      </c>
      <c r="D377" s="7">
        <v>0</v>
      </c>
      <c r="E377" s="37" t="e">
        <f t="shared" si="119"/>
        <v>#DIV/0!</v>
      </c>
      <c r="F377" s="7">
        <v>0</v>
      </c>
      <c r="G377" s="7">
        <v>0</v>
      </c>
      <c r="H377" s="37">
        <v>0</v>
      </c>
      <c r="I377" s="7">
        <v>0</v>
      </c>
      <c r="J377" s="7">
        <v>0</v>
      </c>
      <c r="K377" s="37">
        <v>0</v>
      </c>
      <c r="L377" s="7">
        <v>0</v>
      </c>
      <c r="M377" s="7">
        <v>0</v>
      </c>
      <c r="N377" s="37">
        <v>0</v>
      </c>
      <c r="O377" s="7">
        <v>0</v>
      </c>
      <c r="P377" s="7">
        <v>0</v>
      </c>
      <c r="Q377" s="37">
        <v>0</v>
      </c>
    </row>
    <row r="378" spans="1:17" ht="60">
      <c r="A378" s="8" t="s">
        <v>44</v>
      </c>
      <c r="B378" s="7" t="s">
        <v>25</v>
      </c>
      <c r="C378" s="7">
        <v>62</v>
      </c>
      <c r="D378" s="7">
        <v>53</v>
      </c>
      <c r="E378" s="37">
        <f t="shared" si="119"/>
        <v>-0.14516129032258066</v>
      </c>
      <c r="F378" s="7">
        <v>0</v>
      </c>
      <c r="G378" s="7">
        <v>0</v>
      </c>
      <c r="H378" s="37">
        <v>0</v>
      </c>
      <c r="I378" s="7">
        <v>0</v>
      </c>
      <c r="J378" s="7">
        <v>0</v>
      </c>
      <c r="K378" s="37">
        <v>0</v>
      </c>
      <c r="L378" s="7">
        <v>0</v>
      </c>
      <c r="M378" s="7">
        <v>0</v>
      </c>
      <c r="N378" s="37">
        <v>0</v>
      </c>
      <c r="O378" s="7">
        <v>0</v>
      </c>
      <c r="P378" s="7">
        <v>0</v>
      </c>
      <c r="Q378" s="37">
        <v>0</v>
      </c>
    </row>
    <row r="379" spans="1:17" ht="15">
      <c r="A379" s="8" t="s">
        <v>45</v>
      </c>
      <c r="B379" s="7" t="s">
        <v>16</v>
      </c>
      <c r="C379" s="7">
        <v>0</v>
      </c>
      <c r="D379" s="7">
        <v>0</v>
      </c>
      <c r="E379" s="37">
        <v>0</v>
      </c>
      <c r="F379" s="7">
        <v>0</v>
      </c>
      <c r="G379" s="7">
        <v>0</v>
      </c>
      <c r="H379" s="37">
        <v>0</v>
      </c>
      <c r="I379" s="7">
        <v>0</v>
      </c>
      <c r="J379" s="7">
        <v>0</v>
      </c>
      <c r="K379" s="37">
        <v>0</v>
      </c>
      <c r="L379" s="7">
        <v>0</v>
      </c>
      <c r="M379" s="7">
        <v>0</v>
      </c>
      <c r="N379" s="37">
        <v>0</v>
      </c>
      <c r="O379" s="7">
        <v>0</v>
      </c>
      <c r="P379" s="7">
        <v>0</v>
      </c>
      <c r="Q379" s="37">
        <v>0</v>
      </c>
    </row>
    <row r="380" spans="1:17" ht="24">
      <c r="A380" s="33" t="s">
        <v>60</v>
      </c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</row>
    <row r="381" spans="1:17" ht="60">
      <c r="A381" s="35">
        <v>1</v>
      </c>
      <c r="B381" s="36" t="s">
        <v>10</v>
      </c>
      <c r="C381" s="36">
        <v>8</v>
      </c>
      <c r="D381" s="36">
        <v>10</v>
      </c>
      <c r="E381" s="37">
        <f t="shared" si="119"/>
        <v>0.25</v>
      </c>
      <c r="F381" s="36">
        <v>0</v>
      </c>
      <c r="G381" s="36">
        <v>0</v>
      </c>
      <c r="H381" s="37">
        <v>0</v>
      </c>
      <c r="I381" s="36">
        <v>0</v>
      </c>
      <c r="J381" s="36">
        <v>0</v>
      </c>
      <c r="K381" s="37">
        <v>0</v>
      </c>
      <c r="L381" s="36">
        <v>0</v>
      </c>
      <c r="M381" s="36">
        <v>0</v>
      </c>
      <c r="N381" s="37">
        <v>0</v>
      </c>
      <c r="O381" s="36">
        <v>0</v>
      </c>
      <c r="P381" s="36">
        <v>0</v>
      </c>
      <c r="Q381" s="37">
        <v>0</v>
      </c>
    </row>
    <row r="382" spans="1:17" ht="48">
      <c r="A382" s="8" t="s">
        <v>26</v>
      </c>
      <c r="B382" s="7" t="s">
        <v>11</v>
      </c>
      <c r="C382" s="7">
        <v>0</v>
      </c>
      <c r="D382" s="7">
        <v>0</v>
      </c>
      <c r="E382" s="37">
        <v>0</v>
      </c>
      <c r="F382" s="7">
        <v>0</v>
      </c>
      <c r="G382" s="7">
        <v>0</v>
      </c>
      <c r="H382" s="37">
        <v>0</v>
      </c>
      <c r="I382" s="7">
        <v>0</v>
      </c>
      <c r="J382" s="7">
        <v>0</v>
      </c>
      <c r="K382" s="37">
        <v>0</v>
      </c>
      <c r="L382" s="7">
        <v>0</v>
      </c>
      <c r="M382" s="7">
        <v>0</v>
      </c>
      <c r="N382" s="37">
        <v>0</v>
      </c>
      <c r="O382" s="7">
        <v>0</v>
      </c>
      <c r="P382" s="7">
        <v>0</v>
      </c>
      <c r="Q382" s="37">
        <v>0</v>
      </c>
    </row>
    <row r="383" spans="1:17" ht="36">
      <c r="A383" s="8" t="s">
        <v>27</v>
      </c>
      <c r="B383" s="7" t="s">
        <v>12</v>
      </c>
      <c r="C383" s="7">
        <v>3</v>
      </c>
      <c r="D383" s="7">
        <v>4</v>
      </c>
      <c r="E383" s="37">
        <f t="shared" si="119"/>
        <v>0.33333333333333331</v>
      </c>
      <c r="F383" s="7">
        <v>0</v>
      </c>
      <c r="G383" s="7">
        <v>0</v>
      </c>
      <c r="H383" s="37">
        <v>0</v>
      </c>
      <c r="I383" s="7">
        <v>0</v>
      </c>
      <c r="J383" s="7">
        <v>0</v>
      </c>
      <c r="K383" s="37">
        <v>0</v>
      </c>
      <c r="L383" s="7">
        <v>0</v>
      </c>
      <c r="M383" s="7">
        <v>0</v>
      </c>
      <c r="N383" s="37">
        <v>0</v>
      </c>
      <c r="O383" s="7">
        <v>0</v>
      </c>
      <c r="P383" s="7">
        <v>0</v>
      </c>
      <c r="Q383" s="37">
        <v>0</v>
      </c>
    </row>
    <row r="384" spans="1:17" ht="48">
      <c r="A384" s="8" t="s">
        <v>28</v>
      </c>
      <c r="B384" s="7" t="s">
        <v>13</v>
      </c>
      <c r="C384" s="7">
        <v>5</v>
      </c>
      <c r="D384" s="7">
        <v>4</v>
      </c>
      <c r="E384" s="37">
        <f t="shared" si="119"/>
        <v>-0.2</v>
      </c>
      <c r="F384" s="7">
        <v>0</v>
      </c>
      <c r="G384" s="7">
        <v>0</v>
      </c>
      <c r="H384" s="37">
        <v>0</v>
      </c>
      <c r="I384" s="7">
        <v>0</v>
      </c>
      <c r="J384" s="7">
        <v>0</v>
      </c>
      <c r="K384" s="37">
        <v>0</v>
      </c>
      <c r="L384" s="7">
        <v>0</v>
      </c>
      <c r="M384" s="7">
        <v>0</v>
      </c>
      <c r="N384" s="37">
        <v>0</v>
      </c>
      <c r="O384" s="7">
        <v>0</v>
      </c>
      <c r="P384" s="7">
        <v>0</v>
      </c>
      <c r="Q384" s="37">
        <v>0</v>
      </c>
    </row>
    <row r="385" spans="1:17" ht="24">
      <c r="A385" s="8" t="s">
        <v>29</v>
      </c>
      <c r="B385" s="7" t="s">
        <v>14</v>
      </c>
      <c r="C385" s="7">
        <v>0</v>
      </c>
      <c r="D385" s="7">
        <v>0</v>
      </c>
      <c r="E385" s="37" t="e">
        <f t="shared" si="119"/>
        <v>#DIV/0!</v>
      </c>
      <c r="F385" s="7">
        <v>0</v>
      </c>
      <c r="G385" s="7">
        <v>0</v>
      </c>
      <c r="H385" s="37">
        <v>0</v>
      </c>
      <c r="I385" s="7">
        <v>0</v>
      </c>
      <c r="J385" s="7">
        <v>0</v>
      </c>
      <c r="K385" s="37">
        <v>0</v>
      </c>
      <c r="L385" s="7">
        <v>0</v>
      </c>
      <c r="M385" s="7">
        <v>0</v>
      </c>
      <c r="N385" s="37">
        <v>0</v>
      </c>
      <c r="O385" s="7">
        <v>0</v>
      </c>
      <c r="P385" s="7">
        <v>0</v>
      </c>
      <c r="Q385" s="37">
        <v>0</v>
      </c>
    </row>
    <row r="386" spans="1:17" ht="48">
      <c r="A386" s="8" t="s">
        <v>33</v>
      </c>
      <c r="B386" s="7" t="s">
        <v>15</v>
      </c>
      <c r="C386" s="7">
        <v>0</v>
      </c>
      <c r="D386" s="7">
        <v>2</v>
      </c>
      <c r="E386" s="37" t="e">
        <f t="shared" si="119"/>
        <v>#DIV/0!</v>
      </c>
      <c r="F386" s="7">
        <v>0</v>
      </c>
      <c r="G386" s="7">
        <v>0</v>
      </c>
      <c r="H386" s="37">
        <v>0</v>
      </c>
      <c r="I386" s="7">
        <v>0</v>
      </c>
      <c r="J386" s="7">
        <v>0</v>
      </c>
      <c r="K386" s="37">
        <v>0</v>
      </c>
      <c r="L386" s="7">
        <v>0</v>
      </c>
      <c r="M386" s="7">
        <v>0</v>
      </c>
      <c r="N386" s="37">
        <v>0</v>
      </c>
      <c r="O386" s="7">
        <v>0</v>
      </c>
      <c r="P386" s="7">
        <v>0</v>
      </c>
      <c r="Q386" s="37">
        <v>0</v>
      </c>
    </row>
    <row r="387" spans="1:17" ht="15">
      <c r="A387" s="8" t="s">
        <v>34</v>
      </c>
      <c r="B387" s="7" t="s">
        <v>16</v>
      </c>
      <c r="C387" s="7">
        <v>0</v>
      </c>
      <c r="D387" s="7">
        <v>0</v>
      </c>
      <c r="E387" s="37" t="e">
        <f t="shared" si="119"/>
        <v>#DIV/0!</v>
      </c>
      <c r="F387" s="7">
        <v>0</v>
      </c>
      <c r="G387" s="7">
        <v>0</v>
      </c>
      <c r="H387" s="37">
        <v>0</v>
      </c>
      <c r="I387" s="7">
        <v>0</v>
      </c>
      <c r="J387" s="7">
        <v>0</v>
      </c>
      <c r="K387" s="37">
        <v>0</v>
      </c>
      <c r="L387" s="7">
        <v>0</v>
      </c>
      <c r="M387" s="7">
        <v>0</v>
      </c>
      <c r="N387" s="37">
        <v>0</v>
      </c>
      <c r="O387" s="7">
        <v>0</v>
      </c>
      <c r="P387" s="7">
        <v>0</v>
      </c>
      <c r="Q387" s="37">
        <v>0</v>
      </c>
    </row>
    <row r="388" spans="1:17" ht="15">
      <c r="A388" s="38" t="s">
        <v>35</v>
      </c>
      <c r="B388" s="36" t="s">
        <v>17</v>
      </c>
      <c r="C388" s="36">
        <v>0</v>
      </c>
      <c r="D388" s="36">
        <v>0</v>
      </c>
      <c r="E388" s="37" t="e">
        <f t="shared" si="119"/>
        <v>#DIV/0!</v>
      </c>
      <c r="F388" s="36">
        <v>0</v>
      </c>
      <c r="G388" s="36">
        <v>0</v>
      </c>
      <c r="H388" s="37">
        <v>0</v>
      </c>
      <c r="I388" s="36">
        <v>0</v>
      </c>
      <c r="J388" s="36">
        <v>0</v>
      </c>
      <c r="K388" s="37">
        <v>0</v>
      </c>
      <c r="L388" s="36">
        <v>0</v>
      </c>
      <c r="M388" s="36">
        <v>0</v>
      </c>
      <c r="N388" s="37">
        <v>0</v>
      </c>
      <c r="O388" s="36">
        <v>0</v>
      </c>
      <c r="P388" s="36">
        <v>0</v>
      </c>
      <c r="Q388" s="37">
        <v>0</v>
      </c>
    </row>
    <row r="389" spans="1:17" ht="60">
      <c r="A389" s="8" t="s">
        <v>30</v>
      </c>
      <c r="B389" s="7" t="s">
        <v>18</v>
      </c>
      <c r="C389" s="7">
        <v>0</v>
      </c>
      <c r="D389" s="7">
        <v>0</v>
      </c>
      <c r="E389" s="37" t="e">
        <f t="shared" si="119"/>
        <v>#DIV/0!</v>
      </c>
      <c r="F389" s="7">
        <v>0</v>
      </c>
      <c r="G389" s="7">
        <v>0</v>
      </c>
      <c r="H389" s="37">
        <v>0</v>
      </c>
      <c r="I389" s="7">
        <v>0</v>
      </c>
      <c r="J389" s="7">
        <v>0</v>
      </c>
      <c r="K389" s="37">
        <v>0</v>
      </c>
      <c r="L389" s="7">
        <v>0</v>
      </c>
      <c r="M389" s="7">
        <v>0</v>
      </c>
      <c r="N389" s="37">
        <v>0</v>
      </c>
      <c r="O389" s="7">
        <v>0</v>
      </c>
      <c r="P389" s="7">
        <v>0</v>
      </c>
      <c r="Q389" s="37">
        <v>0</v>
      </c>
    </row>
    <row r="390" spans="1:17" ht="48">
      <c r="A390" s="8" t="s">
        <v>31</v>
      </c>
      <c r="B390" s="7" t="s">
        <v>19</v>
      </c>
      <c r="C390" s="7">
        <v>0</v>
      </c>
      <c r="D390" s="7">
        <v>0</v>
      </c>
      <c r="E390" s="37" t="e">
        <f t="shared" si="119"/>
        <v>#DIV/0!</v>
      </c>
      <c r="F390" s="7">
        <v>0</v>
      </c>
      <c r="G390" s="7">
        <v>0</v>
      </c>
      <c r="H390" s="37">
        <v>0</v>
      </c>
      <c r="I390" s="7">
        <v>0</v>
      </c>
      <c r="J390" s="7">
        <v>0</v>
      </c>
      <c r="K390" s="37">
        <v>0</v>
      </c>
      <c r="L390" s="7">
        <v>0</v>
      </c>
      <c r="M390" s="7">
        <v>0</v>
      </c>
      <c r="N390" s="37">
        <v>0</v>
      </c>
      <c r="O390" s="7">
        <v>0</v>
      </c>
      <c r="P390" s="7">
        <v>0</v>
      </c>
      <c r="Q390" s="37">
        <v>0</v>
      </c>
    </row>
    <row r="391" spans="1:17" ht="36">
      <c r="A391" s="8" t="s">
        <v>32</v>
      </c>
      <c r="B391" s="7" t="s">
        <v>20</v>
      </c>
      <c r="C391" s="7">
        <v>0</v>
      </c>
      <c r="D391" s="7">
        <v>0</v>
      </c>
      <c r="E391" s="37" t="e">
        <f t="shared" ref="E391:E454" si="123">(D391-C391)/C391</f>
        <v>#DIV/0!</v>
      </c>
      <c r="F391" s="7">
        <v>0</v>
      </c>
      <c r="G391" s="7">
        <v>0</v>
      </c>
      <c r="H391" s="37">
        <v>0</v>
      </c>
      <c r="I391" s="7">
        <v>0</v>
      </c>
      <c r="J391" s="7">
        <v>0</v>
      </c>
      <c r="K391" s="37">
        <v>0</v>
      </c>
      <c r="L391" s="7">
        <v>0</v>
      </c>
      <c r="M391" s="7">
        <v>0</v>
      </c>
      <c r="N391" s="37">
        <v>0</v>
      </c>
      <c r="O391" s="7">
        <v>0</v>
      </c>
      <c r="P391" s="7">
        <v>0</v>
      </c>
      <c r="Q391" s="37">
        <v>0</v>
      </c>
    </row>
    <row r="392" spans="1:17" ht="36">
      <c r="A392" s="8" t="s">
        <v>36</v>
      </c>
      <c r="B392" s="7" t="s">
        <v>12</v>
      </c>
      <c r="C392" s="7">
        <v>0</v>
      </c>
      <c r="D392" s="7">
        <v>0</v>
      </c>
      <c r="E392" s="37" t="e">
        <f t="shared" si="123"/>
        <v>#DIV/0!</v>
      </c>
      <c r="F392" s="7">
        <v>0</v>
      </c>
      <c r="G392" s="7">
        <v>0</v>
      </c>
      <c r="H392" s="37">
        <v>0</v>
      </c>
      <c r="I392" s="7">
        <v>0</v>
      </c>
      <c r="J392" s="7">
        <v>0</v>
      </c>
      <c r="K392" s="37">
        <v>0</v>
      </c>
      <c r="L392" s="7">
        <v>0</v>
      </c>
      <c r="M392" s="7">
        <v>0</v>
      </c>
      <c r="N392" s="37">
        <v>0</v>
      </c>
      <c r="O392" s="7">
        <v>0</v>
      </c>
      <c r="P392" s="7">
        <v>0</v>
      </c>
      <c r="Q392" s="37">
        <v>0</v>
      </c>
    </row>
    <row r="393" spans="1:17" ht="48">
      <c r="A393" s="8" t="s">
        <v>37</v>
      </c>
      <c r="B393" s="7" t="s">
        <v>13</v>
      </c>
      <c r="C393" s="7">
        <v>0</v>
      </c>
      <c r="D393" s="7">
        <v>0</v>
      </c>
      <c r="E393" s="37" t="e">
        <f t="shared" si="123"/>
        <v>#DIV/0!</v>
      </c>
      <c r="F393" s="7">
        <v>0</v>
      </c>
      <c r="G393" s="7">
        <v>0</v>
      </c>
      <c r="H393" s="37">
        <v>0</v>
      </c>
      <c r="I393" s="7">
        <v>0</v>
      </c>
      <c r="J393" s="7">
        <v>0</v>
      </c>
      <c r="K393" s="37">
        <v>0</v>
      </c>
      <c r="L393" s="7">
        <v>0</v>
      </c>
      <c r="M393" s="7">
        <v>0</v>
      </c>
      <c r="N393" s="37">
        <v>0</v>
      </c>
      <c r="O393" s="7">
        <v>0</v>
      </c>
      <c r="P393" s="7">
        <v>0</v>
      </c>
      <c r="Q393" s="37">
        <v>0</v>
      </c>
    </row>
    <row r="394" spans="1:17" ht="24">
      <c r="A394" s="8" t="s">
        <v>38</v>
      </c>
      <c r="B394" s="7" t="s">
        <v>14</v>
      </c>
      <c r="C394" s="7">
        <v>0</v>
      </c>
      <c r="D394" s="7">
        <v>0</v>
      </c>
      <c r="E394" s="37" t="e">
        <f t="shared" si="123"/>
        <v>#DIV/0!</v>
      </c>
      <c r="F394" s="7">
        <v>0</v>
      </c>
      <c r="G394" s="7">
        <v>0</v>
      </c>
      <c r="H394" s="37">
        <v>0</v>
      </c>
      <c r="I394" s="7">
        <v>0</v>
      </c>
      <c r="J394" s="7">
        <v>0</v>
      </c>
      <c r="K394" s="37">
        <v>0</v>
      </c>
      <c r="L394" s="7">
        <v>0</v>
      </c>
      <c r="M394" s="7">
        <v>0</v>
      </c>
      <c r="N394" s="37">
        <v>0</v>
      </c>
      <c r="O394" s="7">
        <v>0</v>
      </c>
      <c r="P394" s="7">
        <v>0</v>
      </c>
      <c r="Q394" s="37">
        <v>0</v>
      </c>
    </row>
    <row r="395" spans="1:17" ht="60">
      <c r="A395" s="8" t="s">
        <v>39</v>
      </c>
      <c r="B395" s="7" t="s">
        <v>21</v>
      </c>
      <c r="C395" s="7">
        <v>0</v>
      </c>
      <c r="D395" s="7">
        <v>0</v>
      </c>
      <c r="E395" s="37" t="e">
        <f t="shared" si="123"/>
        <v>#DIV/0!</v>
      </c>
      <c r="F395" s="7">
        <v>0</v>
      </c>
      <c r="G395" s="7">
        <v>0</v>
      </c>
      <c r="H395" s="37">
        <v>0</v>
      </c>
      <c r="I395" s="7">
        <v>0</v>
      </c>
      <c r="J395" s="7">
        <v>0</v>
      </c>
      <c r="K395" s="37">
        <v>0</v>
      </c>
      <c r="L395" s="7">
        <v>0</v>
      </c>
      <c r="M395" s="7">
        <v>0</v>
      </c>
      <c r="N395" s="37">
        <v>0</v>
      </c>
      <c r="O395" s="7">
        <v>0</v>
      </c>
      <c r="P395" s="7">
        <v>0</v>
      </c>
      <c r="Q395" s="37">
        <v>0</v>
      </c>
    </row>
    <row r="396" spans="1:17" ht="15">
      <c r="A396" s="8" t="s">
        <v>40</v>
      </c>
      <c r="B396" s="7" t="s">
        <v>16</v>
      </c>
      <c r="C396" s="7">
        <v>0</v>
      </c>
      <c r="D396" s="7">
        <v>0</v>
      </c>
      <c r="E396" s="37" t="e">
        <f t="shared" si="123"/>
        <v>#DIV/0!</v>
      </c>
      <c r="F396" s="7">
        <v>0</v>
      </c>
      <c r="G396" s="7">
        <v>0</v>
      </c>
      <c r="H396" s="37">
        <v>0</v>
      </c>
      <c r="I396" s="7">
        <v>0</v>
      </c>
      <c r="J396" s="7">
        <v>0</v>
      </c>
      <c r="K396" s="37">
        <v>0</v>
      </c>
      <c r="L396" s="7">
        <v>0</v>
      </c>
      <c r="M396" s="7">
        <v>0</v>
      </c>
      <c r="N396" s="37">
        <v>0</v>
      </c>
      <c r="O396" s="7">
        <v>0</v>
      </c>
      <c r="P396" s="7">
        <v>0</v>
      </c>
      <c r="Q396" s="37">
        <v>0</v>
      </c>
    </row>
    <row r="397" spans="1:17" ht="30">
      <c r="A397" s="38" t="s">
        <v>42</v>
      </c>
      <c r="B397" s="36" t="s">
        <v>22</v>
      </c>
      <c r="C397" s="36">
        <v>8</v>
      </c>
      <c r="D397" s="36">
        <v>10</v>
      </c>
      <c r="E397" s="37">
        <f t="shared" si="123"/>
        <v>0.25</v>
      </c>
      <c r="F397" s="36">
        <v>0</v>
      </c>
      <c r="G397" s="36">
        <v>0</v>
      </c>
      <c r="H397" s="37">
        <v>0</v>
      </c>
      <c r="I397" s="36">
        <v>0</v>
      </c>
      <c r="J397" s="36">
        <v>0</v>
      </c>
      <c r="K397" s="37">
        <v>0</v>
      </c>
      <c r="L397" s="36">
        <v>0</v>
      </c>
      <c r="M397" s="36">
        <v>0</v>
      </c>
      <c r="N397" s="37">
        <v>0</v>
      </c>
      <c r="O397" s="36">
        <v>0</v>
      </c>
      <c r="P397" s="36">
        <v>0</v>
      </c>
      <c r="Q397" s="37">
        <v>0</v>
      </c>
    </row>
    <row r="398" spans="1:17" ht="48">
      <c r="A398" s="8" t="s">
        <v>41</v>
      </c>
      <c r="B398" s="7" t="s">
        <v>23</v>
      </c>
      <c r="C398" s="7">
        <v>3</v>
      </c>
      <c r="D398" s="7">
        <v>4</v>
      </c>
      <c r="E398" s="37">
        <f t="shared" si="123"/>
        <v>0.33333333333333331</v>
      </c>
      <c r="F398" s="7">
        <v>0</v>
      </c>
      <c r="G398" s="7">
        <v>0</v>
      </c>
      <c r="H398" s="37">
        <v>0</v>
      </c>
      <c r="I398" s="7">
        <v>0</v>
      </c>
      <c r="J398" s="7">
        <v>0</v>
      </c>
      <c r="K398" s="37">
        <v>0</v>
      </c>
      <c r="L398" s="7">
        <v>0</v>
      </c>
      <c r="M398" s="7">
        <v>0</v>
      </c>
      <c r="N398" s="37">
        <v>0</v>
      </c>
      <c r="O398" s="7">
        <v>0</v>
      </c>
      <c r="P398" s="7">
        <v>0</v>
      </c>
      <c r="Q398" s="37">
        <v>0</v>
      </c>
    </row>
    <row r="399" spans="1:17" ht="72">
      <c r="A399" s="8" t="s">
        <v>43</v>
      </c>
      <c r="B399" s="7" t="s">
        <v>24</v>
      </c>
      <c r="C399" s="7">
        <v>0</v>
      </c>
      <c r="D399" s="7">
        <v>0</v>
      </c>
      <c r="E399" s="37" t="e">
        <f t="shared" si="123"/>
        <v>#DIV/0!</v>
      </c>
      <c r="F399" s="7">
        <v>0</v>
      </c>
      <c r="G399" s="7">
        <v>0</v>
      </c>
      <c r="H399" s="37">
        <v>0</v>
      </c>
      <c r="I399" s="7">
        <v>0</v>
      </c>
      <c r="J399" s="7">
        <v>0</v>
      </c>
      <c r="K399" s="37">
        <v>0</v>
      </c>
      <c r="L399" s="7">
        <v>0</v>
      </c>
      <c r="M399" s="7">
        <v>0</v>
      </c>
      <c r="N399" s="37">
        <v>0</v>
      </c>
      <c r="O399" s="7">
        <v>0</v>
      </c>
      <c r="P399" s="7">
        <v>0</v>
      </c>
      <c r="Q399" s="37">
        <v>0</v>
      </c>
    </row>
    <row r="400" spans="1:17" ht="60">
      <c r="A400" s="8" t="s">
        <v>44</v>
      </c>
      <c r="B400" s="7" t="s">
        <v>25</v>
      </c>
      <c r="C400" s="7">
        <v>5</v>
      </c>
      <c r="D400" s="7">
        <v>4</v>
      </c>
      <c r="E400" s="37">
        <f t="shared" si="123"/>
        <v>-0.2</v>
      </c>
      <c r="F400" s="7">
        <v>0</v>
      </c>
      <c r="G400" s="7">
        <v>0</v>
      </c>
      <c r="H400" s="37">
        <v>0</v>
      </c>
      <c r="I400" s="7">
        <v>0</v>
      </c>
      <c r="J400" s="7">
        <v>0</v>
      </c>
      <c r="K400" s="37">
        <v>0</v>
      </c>
      <c r="L400" s="7">
        <v>0</v>
      </c>
      <c r="M400" s="7">
        <v>0</v>
      </c>
      <c r="N400" s="37">
        <v>0</v>
      </c>
      <c r="O400" s="7">
        <v>0</v>
      </c>
      <c r="P400" s="7">
        <v>0</v>
      </c>
      <c r="Q400" s="37">
        <v>0</v>
      </c>
    </row>
    <row r="401" spans="1:17" ht="36">
      <c r="A401" s="8" t="s">
        <v>45</v>
      </c>
      <c r="B401" s="7" t="s">
        <v>50</v>
      </c>
      <c r="C401" s="7">
        <v>0</v>
      </c>
      <c r="D401" s="7">
        <v>2</v>
      </c>
      <c r="E401" s="37" t="e">
        <f t="shared" si="123"/>
        <v>#DIV/0!</v>
      </c>
      <c r="F401" s="7">
        <v>0</v>
      </c>
      <c r="G401" s="7">
        <v>0</v>
      </c>
      <c r="H401" s="37">
        <v>0</v>
      </c>
      <c r="I401" s="7">
        <v>0</v>
      </c>
      <c r="J401" s="7">
        <v>0</v>
      </c>
      <c r="K401" s="37">
        <v>0</v>
      </c>
      <c r="L401" s="7">
        <v>0</v>
      </c>
      <c r="M401" s="7">
        <v>0</v>
      </c>
      <c r="N401" s="37">
        <v>0</v>
      </c>
      <c r="O401" s="7">
        <v>0</v>
      </c>
      <c r="P401" s="7">
        <v>0</v>
      </c>
      <c r="Q401" s="37">
        <v>0</v>
      </c>
    </row>
    <row r="402" spans="1:17" ht="24">
      <c r="A402" s="33" t="s">
        <v>59</v>
      </c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</row>
    <row r="403" spans="1:17" ht="60">
      <c r="A403" s="35">
        <v>1</v>
      </c>
      <c r="B403" s="36" t="s">
        <v>10</v>
      </c>
      <c r="C403" s="36">
        <f>SUM(C404:C408)</f>
        <v>201</v>
      </c>
      <c r="D403" s="36">
        <f>SUM(D404:D408)</f>
        <v>137</v>
      </c>
      <c r="E403" s="37">
        <f t="shared" si="123"/>
        <v>-0.31840796019900497</v>
      </c>
      <c r="F403" s="36">
        <f>SUM(F404:F408)</f>
        <v>18</v>
      </c>
      <c r="G403" s="36">
        <f>SUM(G404:G408)</f>
        <v>25</v>
      </c>
      <c r="H403" s="37">
        <f t="shared" ref="H391:H454" si="124">(G403-F403)/F403</f>
        <v>0.3888888888888889</v>
      </c>
      <c r="I403" s="36">
        <v>0</v>
      </c>
      <c r="J403" s="36">
        <v>0</v>
      </c>
      <c r="K403" s="37">
        <v>0</v>
      </c>
      <c r="L403" s="36">
        <v>0</v>
      </c>
      <c r="M403" s="36">
        <f>SUM(M404:M409)</f>
        <v>1</v>
      </c>
      <c r="N403" s="37">
        <v>0</v>
      </c>
      <c r="O403" s="36">
        <v>0</v>
      </c>
      <c r="P403" s="36">
        <v>0</v>
      </c>
      <c r="Q403" s="37">
        <v>0</v>
      </c>
    </row>
    <row r="404" spans="1:17" ht="48">
      <c r="A404" s="8" t="s">
        <v>26</v>
      </c>
      <c r="B404" s="7" t="s">
        <v>11</v>
      </c>
      <c r="C404" s="7">
        <v>0</v>
      </c>
      <c r="D404" s="7">
        <v>0</v>
      </c>
      <c r="E404" s="37" t="e">
        <f t="shared" si="123"/>
        <v>#DIV/0!</v>
      </c>
      <c r="F404" s="7">
        <v>18</v>
      </c>
      <c r="G404" s="7">
        <v>25</v>
      </c>
      <c r="H404" s="37">
        <f t="shared" si="124"/>
        <v>0.3888888888888889</v>
      </c>
      <c r="I404" s="7">
        <v>0</v>
      </c>
      <c r="J404" s="7">
        <v>0</v>
      </c>
      <c r="K404" s="37">
        <v>0</v>
      </c>
      <c r="L404" s="7">
        <v>0</v>
      </c>
      <c r="M404" s="7">
        <v>1</v>
      </c>
      <c r="N404" s="37">
        <v>0</v>
      </c>
      <c r="O404" s="7">
        <v>0</v>
      </c>
      <c r="P404" s="7">
        <v>0</v>
      </c>
      <c r="Q404" s="37">
        <v>0</v>
      </c>
    </row>
    <row r="405" spans="1:17" ht="36">
      <c r="A405" s="8" t="s">
        <v>27</v>
      </c>
      <c r="B405" s="7" t="s">
        <v>12</v>
      </c>
      <c r="C405" s="7">
        <v>99</v>
      </c>
      <c r="D405" s="7">
        <v>56</v>
      </c>
      <c r="E405" s="37">
        <f t="shared" si="123"/>
        <v>-0.43434343434343436</v>
      </c>
      <c r="F405" s="7">
        <v>0</v>
      </c>
      <c r="G405" s="7">
        <v>0</v>
      </c>
      <c r="H405" s="37">
        <v>0</v>
      </c>
      <c r="I405" s="7">
        <v>0</v>
      </c>
      <c r="J405" s="7">
        <v>0</v>
      </c>
      <c r="K405" s="37">
        <v>0</v>
      </c>
      <c r="L405" s="7">
        <v>0</v>
      </c>
      <c r="M405" s="7">
        <v>0</v>
      </c>
      <c r="N405" s="37">
        <v>0</v>
      </c>
      <c r="O405" s="7">
        <v>0</v>
      </c>
      <c r="P405" s="7">
        <v>0</v>
      </c>
      <c r="Q405" s="37">
        <v>0</v>
      </c>
    </row>
    <row r="406" spans="1:17" ht="48">
      <c r="A406" s="8" t="s">
        <v>28</v>
      </c>
      <c r="B406" s="7" t="s">
        <v>13</v>
      </c>
      <c r="C406" s="7">
        <v>44</v>
      </c>
      <c r="D406" s="7">
        <v>36</v>
      </c>
      <c r="E406" s="37">
        <f t="shared" si="123"/>
        <v>-0.18181818181818182</v>
      </c>
      <c r="F406" s="7">
        <v>0</v>
      </c>
      <c r="G406" s="7">
        <v>0</v>
      </c>
      <c r="H406" s="37">
        <v>0</v>
      </c>
      <c r="I406" s="7">
        <v>0</v>
      </c>
      <c r="J406" s="7">
        <v>0</v>
      </c>
      <c r="K406" s="37">
        <v>0</v>
      </c>
      <c r="L406" s="7">
        <v>0</v>
      </c>
      <c r="M406" s="7">
        <v>0</v>
      </c>
      <c r="N406" s="37">
        <v>0</v>
      </c>
      <c r="O406" s="7">
        <v>0</v>
      </c>
      <c r="P406" s="7">
        <v>0</v>
      </c>
      <c r="Q406" s="37">
        <v>0</v>
      </c>
    </row>
    <row r="407" spans="1:17" ht="24">
      <c r="A407" s="8" t="s">
        <v>29</v>
      </c>
      <c r="B407" s="7" t="s">
        <v>14</v>
      </c>
      <c r="C407" s="7">
        <v>46</v>
      </c>
      <c r="D407" s="7">
        <v>35</v>
      </c>
      <c r="E407" s="37">
        <f t="shared" si="123"/>
        <v>-0.2391304347826087</v>
      </c>
      <c r="F407" s="7">
        <v>0</v>
      </c>
      <c r="G407" s="7">
        <v>0</v>
      </c>
      <c r="H407" s="37">
        <v>0</v>
      </c>
      <c r="I407" s="7">
        <v>0</v>
      </c>
      <c r="J407" s="7">
        <v>0</v>
      </c>
      <c r="K407" s="37">
        <v>0</v>
      </c>
      <c r="L407" s="7">
        <v>0</v>
      </c>
      <c r="M407" s="7">
        <v>0</v>
      </c>
      <c r="N407" s="37">
        <v>0</v>
      </c>
      <c r="O407" s="7">
        <v>0</v>
      </c>
      <c r="P407" s="7">
        <v>0</v>
      </c>
      <c r="Q407" s="37">
        <v>0</v>
      </c>
    </row>
    <row r="408" spans="1:17" ht="48">
      <c r="A408" s="8" t="s">
        <v>33</v>
      </c>
      <c r="B408" s="7" t="s">
        <v>15</v>
      </c>
      <c r="C408" s="7">
        <v>12</v>
      </c>
      <c r="D408" s="7">
        <v>10</v>
      </c>
      <c r="E408" s="37">
        <f t="shared" si="123"/>
        <v>-0.16666666666666666</v>
      </c>
      <c r="F408" s="7">
        <v>0</v>
      </c>
      <c r="G408" s="7">
        <v>0</v>
      </c>
      <c r="H408" s="37">
        <v>0</v>
      </c>
      <c r="I408" s="7">
        <v>0</v>
      </c>
      <c r="J408" s="7">
        <v>0</v>
      </c>
      <c r="K408" s="37">
        <v>0</v>
      </c>
      <c r="L408" s="7">
        <v>0</v>
      </c>
      <c r="M408" s="7">
        <v>0</v>
      </c>
      <c r="N408" s="37">
        <v>0</v>
      </c>
      <c r="O408" s="7">
        <v>0</v>
      </c>
      <c r="P408" s="7">
        <v>0</v>
      </c>
      <c r="Q408" s="37">
        <v>0</v>
      </c>
    </row>
    <row r="409" spans="1:17" ht="15">
      <c r="A409" s="8" t="s">
        <v>34</v>
      </c>
      <c r="B409" s="7" t="s">
        <v>16</v>
      </c>
      <c r="C409" s="7">
        <v>0</v>
      </c>
      <c r="D409" s="7">
        <v>0</v>
      </c>
      <c r="E409" s="37" t="e">
        <f t="shared" si="123"/>
        <v>#DIV/0!</v>
      </c>
      <c r="F409" s="7">
        <v>0</v>
      </c>
      <c r="G409" s="7">
        <v>0</v>
      </c>
      <c r="H409" s="37">
        <v>0</v>
      </c>
      <c r="I409" s="7">
        <v>0</v>
      </c>
      <c r="J409" s="7">
        <v>0</v>
      </c>
      <c r="K409" s="37">
        <v>0</v>
      </c>
      <c r="L409" s="7">
        <v>0</v>
      </c>
      <c r="M409" s="7">
        <v>0</v>
      </c>
      <c r="N409" s="37">
        <v>0</v>
      </c>
      <c r="O409" s="7">
        <v>0</v>
      </c>
      <c r="P409" s="7">
        <v>0</v>
      </c>
      <c r="Q409" s="37">
        <v>0</v>
      </c>
    </row>
    <row r="410" spans="1:17" ht="15">
      <c r="A410" s="38" t="s">
        <v>35</v>
      </c>
      <c r="B410" s="36" t="s">
        <v>17</v>
      </c>
      <c r="C410" s="36">
        <f>SUM(C412:C418)</f>
        <v>2</v>
      </c>
      <c r="D410" s="36">
        <f>SUM(D412:D418)</f>
        <v>2</v>
      </c>
      <c r="E410" s="37">
        <f t="shared" si="123"/>
        <v>0</v>
      </c>
      <c r="F410" s="36">
        <f>SUM(F412:F418)</f>
        <v>2</v>
      </c>
      <c r="G410" s="36">
        <f>SUM(G412:G418)</f>
        <v>3</v>
      </c>
      <c r="H410" s="37">
        <f t="shared" si="124"/>
        <v>0.5</v>
      </c>
      <c r="I410" s="36">
        <v>0</v>
      </c>
      <c r="J410" s="36">
        <f>SUM(J411:J418)</f>
        <v>1</v>
      </c>
      <c r="K410" s="37">
        <v>0</v>
      </c>
      <c r="L410" s="36">
        <v>0</v>
      </c>
      <c r="M410" s="36">
        <v>0</v>
      </c>
      <c r="N410" s="37">
        <v>0</v>
      </c>
      <c r="O410" s="36">
        <v>0</v>
      </c>
      <c r="P410" s="36">
        <v>0</v>
      </c>
      <c r="Q410" s="37">
        <v>0</v>
      </c>
    </row>
    <row r="411" spans="1:17" ht="60">
      <c r="A411" s="8" t="s">
        <v>30</v>
      </c>
      <c r="B411" s="7" t="s">
        <v>18</v>
      </c>
      <c r="C411" s="7">
        <v>0</v>
      </c>
      <c r="D411" s="7">
        <v>0</v>
      </c>
      <c r="E411" s="37" t="e">
        <f t="shared" si="123"/>
        <v>#DIV/0!</v>
      </c>
      <c r="F411" s="7">
        <v>0</v>
      </c>
      <c r="G411" s="7">
        <v>0</v>
      </c>
      <c r="H411" s="37">
        <v>0</v>
      </c>
      <c r="I411" s="7">
        <v>0</v>
      </c>
      <c r="J411" s="7">
        <v>0</v>
      </c>
      <c r="K411" s="37">
        <v>0</v>
      </c>
      <c r="L411" s="7">
        <v>0</v>
      </c>
      <c r="M411" s="7">
        <v>0</v>
      </c>
      <c r="N411" s="37">
        <v>0</v>
      </c>
      <c r="O411" s="7">
        <v>0</v>
      </c>
      <c r="P411" s="7">
        <v>0</v>
      </c>
      <c r="Q411" s="37">
        <v>0</v>
      </c>
    </row>
    <row r="412" spans="1:17" ht="48">
      <c r="A412" s="8" t="s">
        <v>31</v>
      </c>
      <c r="B412" s="7" t="s">
        <v>19</v>
      </c>
      <c r="C412" s="7">
        <v>0</v>
      </c>
      <c r="D412" s="7">
        <v>0</v>
      </c>
      <c r="E412" s="37" t="e">
        <f t="shared" si="123"/>
        <v>#DIV/0!</v>
      </c>
      <c r="F412" s="7">
        <v>0</v>
      </c>
      <c r="G412" s="7">
        <v>0</v>
      </c>
      <c r="H412" s="37">
        <v>0</v>
      </c>
      <c r="I412" s="7">
        <v>0</v>
      </c>
      <c r="J412" s="7">
        <v>1</v>
      </c>
      <c r="K412" s="37">
        <v>0</v>
      </c>
      <c r="L412" s="7">
        <v>0</v>
      </c>
      <c r="M412" s="7">
        <v>0</v>
      </c>
      <c r="N412" s="37">
        <v>0</v>
      </c>
      <c r="O412" s="7">
        <v>0</v>
      </c>
      <c r="P412" s="7">
        <v>0</v>
      </c>
      <c r="Q412" s="37">
        <v>0</v>
      </c>
    </row>
    <row r="413" spans="1:17" ht="36">
      <c r="A413" s="8" t="s">
        <v>32</v>
      </c>
      <c r="B413" s="7" t="s">
        <v>20</v>
      </c>
      <c r="C413" s="7">
        <v>0</v>
      </c>
      <c r="D413" s="7">
        <v>0</v>
      </c>
      <c r="E413" s="37" t="e">
        <f t="shared" si="123"/>
        <v>#DIV/0!</v>
      </c>
      <c r="F413" s="7">
        <v>0</v>
      </c>
      <c r="G413" s="7">
        <v>0</v>
      </c>
      <c r="H413" s="37">
        <v>0</v>
      </c>
      <c r="I413" s="7">
        <v>0</v>
      </c>
      <c r="J413" s="7">
        <v>0</v>
      </c>
      <c r="K413" s="37">
        <v>0</v>
      </c>
      <c r="L413" s="7">
        <v>0</v>
      </c>
      <c r="M413" s="7">
        <v>0</v>
      </c>
      <c r="N413" s="37">
        <v>0</v>
      </c>
      <c r="O413" s="7">
        <v>0</v>
      </c>
      <c r="P413" s="7">
        <v>0</v>
      </c>
      <c r="Q413" s="37">
        <v>0</v>
      </c>
    </row>
    <row r="414" spans="1:17" ht="36">
      <c r="A414" s="8" t="s">
        <v>36</v>
      </c>
      <c r="B414" s="7" t="s">
        <v>12</v>
      </c>
      <c r="C414" s="7">
        <v>0</v>
      </c>
      <c r="D414" s="7">
        <v>0</v>
      </c>
      <c r="E414" s="37" t="e">
        <f t="shared" si="123"/>
        <v>#DIV/0!</v>
      </c>
      <c r="F414" s="7">
        <v>0</v>
      </c>
      <c r="G414" s="7">
        <v>0</v>
      </c>
      <c r="H414" s="37">
        <v>0</v>
      </c>
      <c r="I414" s="7">
        <v>0</v>
      </c>
      <c r="J414" s="7">
        <v>0</v>
      </c>
      <c r="K414" s="37">
        <v>0</v>
      </c>
      <c r="L414" s="7">
        <v>0</v>
      </c>
      <c r="M414" s="7">
        <v>0</v>
      </c>
      <c r="N414" s="37">
        <v>0</v>
      </c>
      <c r="O414" s="7">
        <v>0</v>
      </c>
      <c r="P414" s="7">
        <v>0</v>
      </c>
      <c r="Q414" s="37">
        <v>0</v>
      </c>
    </row>
    <row r="415" spans="1:17" ht="48">
      <c r="A415" s="8" t="s">
        <v>37</v>
      </c>
      <c r="B415" s="7" t="s">
        <v>13</v>
      </c>
      <c r="C415" s="7">
        <v>0</v>
      </c>
      <c r="D415" s="7">
        <v>0</v>
      </c>
      <c r="E415" s="37" t="e">
        <f t="shared" si="123"/>
        <v>#DIV/0!</v>
      </c>
      <c r="F415" s="7">
        <v>0</v>
      </c>
      <c r="G415" s="7">
        <v>0</v>
      </c>
      <c r="H415" s="37">
        <v>0</v>
      </c>
      <c r="I415" s="7">
        <v>0</v>
      </c>
      <c r="J415" s="7">
        <v>0</v>
      </c>
      <c r="K415" s="37">
        <v>0</v>
      </c>
      <c r="L415" s="7">
        <v>0</v>
      </c>
      <c r="M415" s="7">
        <v>0</v>
      </c>
      <c r="N415" s="37">
        <v>0</v>
      </c>
      <c r="O415" s="7">
        <v>0</v>
      </c>
      <c r="P415" s="7">
        <v>0</v>
      </c>
      <c r="Q415" s="37">
        <v>0</v>
      </c>
    </row>
    <row r="416" spans="1:17" ht="24">
      <c r="A416" s="8" t="s">
        <v>38</v>
      </c>
      <c r="B416" s="7" t="s">
        <v>14</v>
      </c>
      <c r="C416" s="7">
        <v>2</v>
      </c>
      <c r="D416" s="7">
        <v>2</v>
      </c>
      <c r="E416" s="37">
        <f t="shared" si="123"/>
        <v>0</v>
      </c>
      <c r="F416" s="7">
        <v>2</v>
      </c>
      <c r="G416" s="7">
        <v>3</v>
      </c>
      <c r="H416" s="37">
        <f t="shared" si="124"/>
        <v>0.5</v>
      </c>
      <c r="I416" s="7">
        <v>0</v>
      </c>
      <c r="J416" s="7">
        <v>0</v>
      </c>
      <c r="K416" s="37">
        <v>0</v>
      </c>
      <c r="L416" s="7">
        <v>0</v>
      </c>
      <c r="M416" s="7">
        <v>0</v>
      </c>
      <c r="N416" s="37">
        <v>0</v>
      </c>
      <c r="O416" s="7">
        <v>0</v>
      </c>
      <c r="P416" s="7">
        <v>0</v>
      </c>
      <c r="Q416" s="37">
        <v>0</v>
      </c>
    </row>
    <row r="417" spans="1:17" ht="60">
      <c r="A417" s="8" t="s">
        <v>39</v>
      </c>
      <c r="B417" s="7" t="s">
        <v>21</v>
      </c>
      <c r="C417" s="7">
        <v>0</v>
      </c>
      <c r="D417" s="7">
        <v>0</v>
      </c>
      <c r="E417" s="37" t="e">
        <f t="shared" si="123"/>
        <v>#DIV/0!</v>
      </c>
      <c r="F417" s="7">
        <v>0</v>
      </c>
      <c r="G417" s="7">
        <v>0</v>
      </c>
      <c r="H417" s="37">
        <v>0</v>
      </c>
      <c r="I417" s="7">
        <v>0</v>
      </c>
      <c r="J417" s="7">
        <v>0</v>
      </c>
      <c r="K417" s="37">
        <v>0</v>
      </c>
      <c r="L417" s="7">
        <v>0</v>
      </c>
      <c r="M417" s="7">
        <v>0</v>
      </c>
      <c r="N417" s="37">
        <v>0</v>
      </c>
      <c r="O417" s="7">
        <v>0</v>
      </c>
      <c r="P417" s="7">
        <v>0</v>
      </c>
      <c r="Q417" s="37">
        <v>0</v>
      </c>
    </row>
    <row r="418" spans="1:17" ht="15">
      <c r="A418" s="8" t="s">
        <v>40</v>
      </c>
      <c r="B418" s="7" t="s">
        <v>16</v>
      </c>
      <c r="C418" s="7">
        <v>0</v>
      </c>
      <c r="D418" s="7">
        <v>0</v>
      </c>
      <c r="E418" s="37" t="e">
        <f t="shared" si="123"/>
        <v>#DIV/0!</v>
      </c>
      <c r="F418" s="7">
        <v>0</v>
      </c>
      <c r="G418" s="7">
        <v>0</v>
      </c>
      <c r="H418" s="37">
        <v>0</v>
      </c>
      <c r="I418" s="7">
        <v>0</v>
      </c>
      <c r="J418" s="7">
        <v>0</v>
      </c>
      <c r="K418" s="37">
        <v>0</v>
      </c>
      <c r="L418" s="7">
        <v>0</v>
      </c>
      <c r="M418" s="7">
        <v>0</v>
      </c>
      <c r="N418" s="37">
        <v>0</v>
      </c>
      <c r="O418" s="7">
        <v>0</v>
      </c>
      <c r="P418" s="7">
        <v>0</v>
      </c>
      <c r="Q418" s="37">
        <v>0</v>
      </c>
    </row>
    <row r="419" spans="1:17" ht="30">
      <c r="A419" s="38" t="s">
        <v>42</v>
      </c>
      <c r="B419" s="36" t="s">
        <v>22</v>
      </c>
      <c r="C419" s="36">
        <f>SUM(C420:C423)</f>
        <v>145</v>
      </c>
      <c r="D419" s="36">
        <f>SUM(D420:D423)</f>
        <v>94</v>
      </c>
      <c r="E419" s="37">
        <f t="shared" si="123"/>
        <v>-0.35172413793103446</v>
      </c>
      <c r="F419" s="36">
        <v>0</v>
      </c>
      <c r="G419" s="36">
        <v>0</v>
      </c>
      <c r="H419" s="37">
        <v>0</v>
      </c>
      <c r="I419" s="36">
        <v>0</v>
      </c>
      <c r="J419" s="36">
        <v>0</v>
      </c>
      <c r="K419" s="37">
        <v>0</v>
      </c>
      <c r="L419" s="36">
        <v>0</v>
      </c>
      <c r="M419" s="36">
        <v>0</v>
      </c>
      <c r="N419" s="37">
        <v>0</v>
      </c>
      <c r="O419" s="36">
        <v>0</v>
      </c>
      <c r="P419" s="36">
        <v>0</v>
      </c>
      <c r="Q419" s="37">
        <v>0</v>
      </c>
    </row>
    <row r="420" spans="1:17" ht="48">
      <c r="A420" s="8" t="s">
        <v>41</v>
      </c>
      <c r="B420" s="7" t="s">
        <v>23</v>
      </c>
      <c r="C420" s="7">
        <v>99</v>
      </c>
      <c r="D420" s="7">
        <v>56</v>
      </c>
      <c r="E420" s="37">
        <f t="shared" si="123"/>
        <v>-0.43434343434343436</v>
      </c>
      <c r="F420" s="7">
        <v>0</v>
      </c>
      <c r="G420" s="7">
        <v>0</v>
      </c>
      <c r="H420" s="37">
        <v>0</v>
      </c>
      <c r="I420" s="7">
        <v>0</v>
      </c>
      <c r="J420" s="7">
        <v>0</v>
      </c>
      <c r="K420" s="37">
        <v>0</v>
      </c>
      <c r="L420" s="7">
        <v>0</v>
      </c>
      <c r="M420" s="7">
        <v>0</v>
      </c>
      <c r="N420" s="37">
        <v>0</v>
      </c>
      <c r="O420" s="7">
        <v>0</v>
      </c>
      <c r="P420" s="7">
        <v>0</v>
      </c>
      <c r="Q420" s="37">
        <v>0</v>
      </c>
    </row>
    <row r="421" spans="1:17" ht="72">
      <c r="A421" s="8" t="s">
        <v>43</v>
      </c>
      <c r="B421" s="7" t="s">
        <v>24</v>
      </c>
      <c r="C421" s="7">
        <v>0</v>
      </c>
      <c r="D421" s="7">
        <v>0</v>
      </c>
      <c r="E421" s="37" t="e">
        <f t="shared" si="123"/>
        <v>#DIV/0!</v>
      </c>
      <c r="F421" s="7">
        <v>0</v>
      </c>
      <c r="G421" s="7">
        <v>0</v>
      </c>
      <c r="H421" s="37">
        <v>0</v>
      </c>
      <c r="I421" s="7">
        <v>0</v>
      </c>
      <c r="J421" s="7">
        <v>0</v>
      </c>
      <c r="K421" s="37">
        <v>0</v>
      </c>
      <c r="L421" s="7">
        <v>0</v>
      </c>
      <c r="M421" s="7">
        <v>0</v>
      </c>
      <c r="N421" s="37">
        <v>0</v>
      </c>
      <c r="O421" s="7">
        <v>0</v>
      </c>
      <c r="P421" s="7">
        <v>0</v>
      </c>
      <c r="Q421" s="37">
        <v>0</v>
      </c>
    </row>
    <row r="422" spans="1:17" ht="60">
      <c r="A422" s="8" t="s">
        <v>44</v>
      </c>
      <c r="B422" s="7" t="s">
        <v>25</v>
      </c>
      <c r="C422" s="7">
        <v>44</v>
      </c>
      <c r="D422" s="7">
        <v>36</v>
      </c>
      <c r="E422" s="37">
        <f t="shared" si="123"/>
        <v>-0.18181818181818182</v>
      </c>
      <c r="F422" s="7">
        <v>0</v>
      </c>
      <c r="G422" s="7">
        <v>0</v>
      </c>
      <c r="H422" s="37">
        <v>0</v>
      </c>
      <c r="I422" s="7">
        <v>0</v>
      </c>
      <c r="J422" s="7">
        <v>0</v>
      </c>
      <c r="K422" s="37">
        <v>0</v>
      </c>
      <c r="L422" s="7">
        <v>0</v>
      </c>
      <c r="M422" s="7">
        <v>0</v>
      </c>
      <c r="N422" s="37">
        <v>0</v>
      </c>
      <c r="O422" s="7">
        <v>0</v>
      </c>
      <c r="P422" s="7">
        <v>0</v>
      </c>
      <c r="Q422" s="37">
        <v>0</v>
      </c>
    </row>
    <row r="423" spans="1:17" ht="60">
      <c r="A423" s="8" t="s">
        <v>45</v>
      </c>
      <c r="B423" s="7" t="s">
        <v>51</v>
      </c>
      <c r="C423" s="7">
        <v>2</v>
      </c>
      <c r="D423" s="7">
        <v>2</v>
      </c>
      <c r="E423" s="37">
        <f t="shared" si="123"/>
        <v>0</v>
      </c>
      <c r="F423" s="7">
        <v>0</v>
      </c>
      <c r="G423" s="7">
        <v>0</v>
      </c>
      <c r="H423" s="37">
        <v>0</v>
      </c>
      <c r="I423" s="7">
        <v>0</v>
      </c>
      <c r="J423" s="7">
        <v>0</v>
      </c>
      <c r="K423" s="37">
        <v>0</v>
      </c>
      <c r="L423" s="7">
        <v>0</v>
      </c>
      <c r="M423" s="7">
        <v>0</v>
      </c>
      <c r="N423" s="37">
        <v>0</v>
      </c>
      <c r="O423" s="7">
        <v>0</v>
      </c>
      <c r="P423" s="7">
        <v>0</v>
      </c>
      <c r="Q423" s="37">
        <v>0</v>
      </c>
    </row>
    <row r="424" spans="1:17" ht="24">
      <c r="A424" s="33" t="s">
        <v>58</v>
      </c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</row>
    <row r="425" spans="1:17" ht="60">
      <c r="A425" s="35">
        <v>1</v>
      </c>
      <c r="B425" s="36" t="s">
        <v>10</v>
      </c>
      <c r="C425" s="35">
        <f>SUM(C426:C431)</f>
        <v>43</v>
      </c>
      <c r="D425" s="35">
        <f>SUM(D426:D431)</f>
        <v>6045</v>
      </c>
      <c r="E425" s="37">
        <v>0</v>
      </c>
      <c r="F425" s="36">
        <f>SUM(F426:F431)</f>
        <v>13</v>
      </c>
      <c r="G425" s="36">
        <f>SUM(G426:G431)</f>
        <v>4030</v>
      </c>
      <c r="H425" s="37">
        <v>0</v>
      </c>
      <c r="I425" s="36">
        <v>0</v>
      </c>
      <c r="J425" s="36">
        <v>0</v>
      </c>
      <c r="K425" s="37">
        <v>0</v>
      </c>
      <c r="L425" s="36">
        <v>0</v>
      </c>
      <c r="M425" s="36">
        <v>0</v>
      </c>
      <c r="N425" s="37">
        <v>0</v>
      </c>
      <c r="O425" s="36">
        <v>0</v>
      </c>
      <c r="P425" s="36">
        <v>0</v>
      </c>
      <c r="Q425" s="37">
        <v>0</v>
      </c>
    </row>
    <row r="426" spans="1:17" ht="48">
      <c r="A426" s="11" t="s">
        <v>26</v>
      </c>
      <c r="B426" s="12" t="s">
        <v>11</v>
      </c>
      <c r="C426" s="5">
        <v>0</v>
      </c>
      <c r="D426" s="5">
        <v>0</v>
      </c>
      <c r="E426" s="37">
        <v>0</v>
      </c>
      <c r="F426" s="12">
        <v>0</v>
      </c>
      <c r="G426" s="12">
        <v>0</v>
      </c>
      <c r="H426" s="37">
        <v>0</v>
      </c>
      <c r="I426" s="12">
        <v>0</v>
      </c>
      <c r="J426" s="12">
        <v>0</v>
      </c>
      <c r="K426" s="37">
        <v>0</v>
      </c>
      <c r="L426" s="12">
        <v>0</v>
      </c>
      <c r="M426" s="12">
        <v>0</v>
      </c>
      <c r="N426" s="37">
        <v>0</v>
      </c>
      <c r="O426" s="12">
        <v>0</v>
      </c>
      <c r="P426" s="12">
        <v>0</v>
      </c>
      <c r="Q426" s="37">
        <v>0</v>
      </c>
    </row>
    <row r="427" spans="1:17" ht="36">
      <c r="A427" s="11" t="s">
        <v>27</v>
      </c>
      <c r="B427" s="12" t="s">
        <v>12</v>
      </c>
      <c r="C427" s="23">
        <v>25</v>
      </c>
      <c r="D427" s="24">
        <v>2015</v>
      </c>
      <c r="E427" s="37">
        <f t="shared" si="123"/>
        <v>79.599999999999994</v>
      </c>
      <c r="F427" s="12">
        <v>0</v>
      </c>
      <c r="G427" s="12">
        <v>0</v>
      </c>
      <c r="H427" s="37">
        <v>0</v>
      </c>
      <c r="I427" s="12">
        <v>0</v>
      </c>
      <c r="J427" s="12">
        <v>0</v>
      </c>
      <c r="K427" s="37">
        <v>0</v>
      </c>
      <c r="L427" s="12">
        <v>0</v>
      </c>
      <c r="M427" s="12">
        <v>0</v>
      </c>
      <c r="N427" s="37">
        <v>0</v>
      </c>
      <c r="O427" s="12">
        <v>0</v>
      </c>
      <c r="P427" s="12">
        <v>0</v>
      </c>
      <c r="Q427" s="37">
        <v>0</v>
      </c>
    </row>
    <row r="428" spans="1:17" ht="48">
      <c r="A428" s="11" t="s">
        <v>28</v>
      </c>
      <c r="B428" s="12" t="s">
        <v>13</v>
      </c>
      <c r="C428" s="23">
        <v>1</v>
      </c>
      <c r="D428" s="24">
        <v>2015</v>
      </c>
      <c r="E428" s="37">
        <f t="shared" si="123"/>
        <v>2014</v>
      </c>
      <c r="F428" s="5">
        <v>6</v>
      </c>
      <c r="G428" s="5">
        <v>2015</v>
      </c>
      <c r="H428" s="37">
        <f t="shared" si="124"/>
        <v>334.83333333333331</v>
      </c>
      <c r="I428" s="12">
        <v>0</v>
      </c>
      <c r="J428" s="12">
        <v>0</v>
      </c>
      <c r="K428" s="37">
        <v>0</v>
      </c>
      <c r="L428" s="12">
        <v>0</v>
      </c>
      <c r="M428" s="12">
        <v>0</v>
      </c>
      <c r="N428" s="37">
        <v>0</v>
      </c>
      <c r="O428" s="12">
        <v>0</v>
      </c>
      <c r="P428" s="12">
        <v>0</v>
      </c>
      <c r="Q428" s="37">
        <v>0</v>
      </c>
    </row>
    <row r="429" spans="1:17" ht="24">
      <c r="A429" s="11" t="s">
        <v>29</v>
      </c>
      <c r="B429" s="12" t="s">
        <v>14</v>
      </c>
      <c r="C429" s="12">
        <v>0</v>
      </c>
      <c r="D429" s="20">
        <v>0</v>
      </c>
      <c r="E429" s="37">
        <v>0</v>
      </c>
      <c r="F429" s="12">
        <v>0</v>
      </c>
      <c r="G429" s="12">
        <v>0</v>
      </c>
      <c r="H429" s="37">
        <v>0</v>
      </c>
      <c r="I429" s="12">
        <v>0</v>
      </c>
      <c r="J429" s="12">
        <v>0</v>
      </c>
      <c r="K429" s="37">
        <v>0</v>
      </c>
      <c r="L429" s="12">
        <v>0</v>
      </c>
      <c r="M429" s="12">
        <v>0</v>
      </c>
      <c r="N429" s="37">
        <v>0</v>
      </c>
      <c r="O429" s="12">
        <v>0</v>
      </c>
      <c r="P429" s="12">
        <v>0</v>
      </c>
      <c r="Q429" s="37">
        <v>0</v>
      </c>
    </row>
    <row r="430" spans="1:17" ht="48">
      <c r="A430" s="11" t="s">
        <v>33</v>
      </c>
      <c r="B430" s="12" t="s">
        <v>15</v>
      </c>
      <c r="C430" s="12">
        <v>0</v>
      </c>
      <c r="D430" s="20">
        <v>0</v>
      </c>
      <c r="E430" s="37">
        <v>0</v>
      </c>
      <c r="F430" s="5">
        <v>7</v>
      </c>
      <c r="G430" s="5">
        <v>2015</v>
      </c>
      <c r="H430" s="37">
        <f t="shared" si="124"/>
        <v>286.85714285714283</v>
      </c>
      <c r="I430" s="12">
        <v>0</v>
      </c>
      <c r="J430" s="12">
        <v>0</v>
      </c>
      <c r="K430" s="37">
        <v>0</v>
      </c>
      <c r="L430" s="12">
        <v>0</v>
      </c>
      <c r="M430" s="12">
        <v>0</v>
      </c>
      <c r="N430" s="37">
        <v>0</v>
      </c>
      <c r="O430" s="12">
        <v>0</v>
      </c>
      <c r="P430" s="12">
        <v>0</v>
      </c>
      <c r="Q430" s="37">
        <v>0</v>
      </c>
    </row>
    <row r="431" spans="1:17" ht="15">
      <c r="A431" s="11" t="s">
        <v>34</v>
      </c>
      <c r="B431" s="12" t="s">
        <v>16</v>
      </c>
      <c r="C431" s="5">
        <v>17</v>
      </c>
      <c r="D431" s="23">
        <v>2015</v>
      </c>
      <c r="E431" s="37">
        <f t="shared" si="123"/>
        <v>117.52941176470588</v>
      </c>
      <c r="F431" s="12">
        <v>0</v>
      </c>
      <c r="G431" s="12">
        <v>0</v>
      </c>
      <c r="H431" s="37">
        <v>0</v>
      </c>
      <c r="I431" s="12">
        <v>0</v>
      </c>
      <c r="J431" s="12">
        <v>0</v>
      </c>
      <c r="K431" s="37">
        <v>0</v>
      </c>
      <c r="L431" s="12">
        <v>0</v>
      </c>
      <c r="M431" s="12">
        <v>0</v>
      </c>
      <c r="N431" s="37">
        <v>0</v>
      </c>
      <c r="O431" s="12">
        <v>0</v>
      </c>
      <c r="P431" s="12">
        <v>0</v>
      </c>
      <c r="Q431" s="37">
        <v>0</v>
      </c>
    </row>
    <row r="432" spans="1:17" ht="15">
      <c r="A432" s="38" t="s">
        <v>35</v>
      </c>
      <c r="B432" s="36" t="s">
        <v>17</v>
      </c>
      <c r="C432" s="36">
        <v>0</v>
      </c>
      <c r="D432" s="36">
        <v>0</v>
      </c>
      <c r="E432" s="37">
        <v>0</v>
      </c>
      <c r="F432" s="36">
        <v>0</v>
      </c>
      <c r="G432" s="36">
        <v>0</v>
      </c>
      <c r="H432" s="37">
        <v>0</v>
      </c>
      <c r="I432" s="36">
        <v>0</v>
      </c>
      <c r="J432" s="36">
        <v>0</v>
      </c>
      <c r="K432" s="37">
        <v>0</v>
      </c>
      <c r="L432" s="36">
        <v>0</v>
      </c>
      <c r="M432" s="36">
        <v>0</v>
      </c>
      <c r="N432" s="37">
        <v>0</v>
      </c>
      <c r="O432" s="36">
        <v>0</v>
      </c>
      <c r="P432" s="36">
        <v>0</v>
      </c>
      <c r="Q432" s="37">
        <v>0</v>
      </c>
    </row>
    <row r="433" spans="1:17" ht="60">
      <c r="A433" s="11" t="s">
        <v>30</v>
      </c>
      <c r="B433" s="12" t="s">
        <v>18</v>
      </c>
      <c r="C433" s="12">
        <v>0</v>
      </c>
      <c r="D433" s="12">
        <v>0</v>
      </c>
      <c r="E433" s="37">
        <v>0</v>
      </c>
      <c r="F433" s="12">
        <v>0</v>
      </c>
      <c r="G433" s="12">
        <v>0</v>
      </c>
      <c r="H433" s="37">
        <v>0</v>
      </c>
      <c r="I433" s="12">
        <v>0</v>
      </c>
      <c r="J433" s="12">
        <v>0</v>
      </c>
      <c r="K433" s="37">
        <v>0</v>
      </c>
      <c r="L433" s="12">
        <v>0</v>
      </c>
      <c r="M433" s="12">
        <v>0</v>
      </c>
      <c r="N433" s="37">
        <v>0</v>
      </c>
      <c r="O433" s="12">
        <v>0</v>
      </c>
      <c r="P433" s="12">
        <v>0</v>
      </c>
      <c r="Q433" s="37">
        <v>0</v>
      </c>
    </row>
    <row r="434" spans="1:17" ht="48">
      <c r="A434" s="11" t="s">
        <v>31</v>
      </c>
      <c r="B434" s="12" t="s">
        <v>19</v>
      </c>
      <c r="C434" s="12">
        <v>0</v>
      </c>
      <c r="D434" s="12">
        <v>0</v>
      </c>
      <c r="E434" s="37">
        <v>0</v>
      </c>
      <c r="F434" s="12">
        <v>0</v>
      </c>
      <c r="G434" s="12">
        <v>0</v>
      </c>
      <c r="H434" s="37">
        <v>0</v>
      </c>
      <c r="I434" s="12">
        <v>0</v>
      </c>
      <c r="J434" s="12">
        <v>0</v>
      </c>
      <c r="K434" s="37">
        <v>0</v>
      </c>
      <c r="L434" s="12">
        <v>0</v>
      </c>
      <c r="M434" s="12">
        <v>0</v>
      </c>
      <c r="N434" s="37">
        <v>0</v>
      </c>
      <c r="O434" s="12">
        <v>0</v>
      </c>
      <c r="P434" s="12">
        <v>0</v>
      </c>
      <c r="Q434" s="37">
        <v>0</v>
      </c>
    </row>
    <row r="435" spans="1:17" ht="36">
      <c r="A435" s="11" t="s">
        <v>32</v>
      </c>
      <c r="B435" s="12" t="s">
        <v>20</v>
      </c>
      <c r="C435" s="12">
        <v>0</v>
      </c>
      <c r="D435" s="12">
        <v>0</v>
      </c>
      <c r="E435" s="37">
        <v>0</v>
      </c>
      <c r="F435" s="12">
        <v>0</v>
      </c>
      <c r="G435" s="12">
        <v>0</v>
      </c>
      <c r="H435" s="37">
        <v>0</v>
      </c>
      <c r="I435" s="12">
        <v>0</v>
      </c>
      <c r="J435" s="12">
        <v>0</v>
      </c>
      <c r="K435" s="37">
        <v>0</v>
      </c>
      <c r="L435" s="12">
        <v>0</v>
      </c>
      <c r="M435" s="12">
        <v>0</v>
      </c>
      <c r="N435" s="37">
        <v>0</v>
      </c>
      <c r="O435" s="12">
        <v>0</v>
      </c>
      <c r="P435" s="12">
        <v>0</v>
      </c>
      <c r="Q435" s="37">
        <v>0</v>
      </c>
    </row>
    <row r="436" spans="1:17" ht="36">
      <c r="A436" s="11" t="s">
        <v>36</v>
      </c>
      <c r="B436" s="12" t="s">
        <v>12</v>
      </c>
      <c r="C436" s="12">
        <v>0</v>
      </c>
      <c r="D436" s="12">
        <v>0</v>
      </c>
      <c r="E436" s="37">
        <v>0</v>
      </c>
      <c r="F436" s="12">
        <v>0</v>
      </c>
      <c r="G436" s="12">
        <v>0</v>
      </c>
      <c r="H436" s="37">
        <v>0</v>
      </c>
      <c r="I436" s="12">
        <v>0</v>
      </c>
      <c r="J436" s="12">
        <v>0</v>
      </c>
      <c r="K436" s="37">
        <v>0</v>
      </c>
      <c r="L436" s="12">
        <v>0</v>
      </c>
      <c r="M436" s="12">
        <v>0</v>
      </c>
      <c r="N436" s="37">
        <v>0</v>
      </c>
      <c r="O436" s="12">
        <v>0</v>
      </c>
      <c r="P436" s="12">
        <v>0</v>
      </c>
      <c r="Q436" s="37">
        <v>0</v>
      </c>
    </row>
    <row r="437" spans="1:17" ht="48">
      <c r="A437" s="11" t="s">
        <v>37</v>
      </c>
      <c r="B437" s="12" t="s">
        <v>13</v>
      </c>
      <c r="C437" s="12">
        <v>0</v>
      </c>
      <c r="D437" s="12">
        <v>0</v>
      </c>
      <c r="E437" s="37">
        <v>0</v>
      </c>
      <c r="F437" s="12">
        <v>0</v>
      </c>
      <c r="G437" s="12">
        <v>0</v>
      </c>
      <c r="H437" s="37">
        <v>0</v>
      </c>
      <c r="I437" s="12">
        <v>0</v>
      </c>
      <c r="J437" s="12">
        <v>0</v>
      </c>
      <c r="K437" s="37">
        <v>0</v>
      </c>
      <c r="L437" s="12">
        <v>0</v>
      </c>
      <c r="M437" s="12">
        <v>0</v>
      </c>
      <c r="N437" s="37">
        <v>0</v>
      </c>
      <c r="O437" s="12">
        <v>0</v>
      </c>
      <c r="P437" s="12">
        <v>0</v>
      </c>
      <c r="Q437" s="37">
        <v>0</v>
      </c>
    </row>
    <row r="438" spans="1:17" ht="24">
      <c r="A438" s="11" t="s">
        <v>38</v>
      </c>
      <c r="B438" s="12" t="s">
        <v>14</v>
      </c>
      <c r="C438" s="12">
        <v>0</v>
      </c>
      <c r="D438" s="12">
        <v>0</v>
      </c>
      <c r="E438" s="37">
        <v>0</v>
      </c>
      <c r="F438" s="12">
        <v>0</v>
      </c>
      <c r="G438" s="12">
        <v>0</v>
      </c>
      <c r="H438" s="37">
        <v>0</v>
      </c>
      <c r="I438" s="12">
        <v>0</v>
      </c>
      <c r="J438" s="12">
        <v>0</v>
      </c>
      <c r="K438" s="37">
        <v>0</v>
      </c>
      <c r="L438" s="12">
        <v>0</v>
      </c>
      <c r="M438" s="12">
        <v>0</v>
      </c>
      <c r="N438" s="37">
        <v>0</v>
      </c>
      <c r="O438" s="12">
        <v>0</v>
      </c>
      <c r="P438" s="12">
        <v>0</v>
      </c>
      <c r="Q438" s="37">
        <v>0</v>
      </c>
    </row>
    <row r="439" spans="1:17" ht="60">
      <c r="A439" s="11" t="s">
        <v>39</v>
      </c>
      <c r="B439" s="12" t="s">
        <v>21</v>
      </c>
      <c r="C439" s="12">
        <v>0</v>
      </c>
      <c r="D439" s="12">
        <v>0</v>
      </c>
      <c r="E439" s="37">
        <v>0</v>
      </c>
      <c r="F439" s="12">
        <v>0</v>
      </c>
      <c r="G439" s="12">
        <v>0</v>
      </c>
      <c r="H439" s="37">
        <v>0</v>
      </c>
      <c r="I439" s="12">
        <v>0</v>
      </c>
      <c r="J439" s="12">
        <v>0</v>
      </c>
      <c r="K439" s="37">
        <v>0</v>
      </c>
      <c r="L439" s="12">
        <v>0</v>
      </c>
      <c r="M439" s="12">
        <v>0</v>
      </c>
      <c r="N439" s="37">
        <v>0</v>
      </c>
      <c r="O439" s="12">
        <v>0</v>
      </c>
      <c r="P439" s="12">
        <v>0</v>
      </c>
      <c r="Q439" s="37">
        <v>0</v>
      </c>
    </row>
    <row r="440" spans="1:17" ht="15">
      <c r="A440" s="11" t="s">
        <v>40</v>
      </c>
      <c r="B440" s="12" t="s">
        <v>16</v>
      </c>
      <c r="C440" s="12">
        <v>0</v>
      </c>
      <c r="D440" s="12">
        <v>0</v>
      </c>
      <c r="E440" s="37">
        <v>0</v>
      </c>
      <c r="F440" s="12">
        <v>0</v>
      </c>
      <c r="G440" s="12">
        <v>0</v>
      </c>
      <c r="H440" s="37">
        <v>0</v>
      </c>
      <c r="I440" s="12">
        <v>0</v>
      </c>
      <c r="J440" s="12">
        <v>0</v>
      </c>
      <c r="K440" s="37">
        <v>0</v>
      </c>
      <c r="L440" s="12">
        <v>0</v>
      </c>
      <c r="M440" s="12">
        <v>0</v>
      </c>
      <c r="N440" s="37">
        <v>0</v>
      </c>
      <c r="O440" s="12">
        <v>0</v>
      </c>
      <c r="P440" s="12">
        <v>0</v>
      </c>
      <c r="Q440" s="37">
        <v>0</v>
      </c>
    </row>
    <row r="441" spans="1:17" ht="30">
      <c r="A441" s="38" t="s">
        <v>42</v>
      </c>
      <c r="B441" s="36" t="s">
        <v>22</v>
      </c>
      <c r="C441" s="36">
        <f>SUM(C442:C445)</f>
        <v>43</v>
      </c>
      <c r="D441" s="36">
        <f>SUM(D442:D445)</f>
        <v>6045</v>
      </c>
      <c r="E441" s="37">
        <v>0</v>
      </c>
      <c r="F441" s="36">
        <f>SUM(F442:F445)</f>
        <v>13</v>
      </c>
      <c r="G441" s="36">
        <f>SUM(G442:G445)</f>
        <v>4030</v>
      </c>
      <c r="H441" s="37">
        <v>0</v>
      </c>
      <c r="I441" s="36">
        <v>0</v>
      </c>
      <c r="J441" s="36">
        <v>0</v>
      </c>
      <c r="K441" s="37">
        <v>0</v>
      </c>
      <c r="L441" s="36">
        <v>0</v>
      </c>
      <c r="M441" s="36">
        <v>0</v>
      </c>
      <c r="N441" s="37">
        <v>0</v>
      </c>
      <c r="O441" s="36">
        <v>0</v>
      </c>
      <c r="P441" s="36">
        <v>0</v>
      </c>
      <c r="Q441" s="37">
        <v>0</v>
      </c>
    </row>
    <row r="442" spans="1:17" ht="48">
      <c r="A442" s="11" t="s">
        <v>41</v>
      </c>
      <c r="B442" s="12" t="s">
        <v>23</v>
      </c>
      <c r="C442" s="5">
        <v>25</v>
      </c>
      <c r="D442" s="23">
        <v>2015</v>
      </c>
      <c r="E442" s="37">
        <f t="shared" si="123"/>
        <v>79.599999999999994</v>
      </c>
      <c r="F442" s="9">
        <v>0</v>
      </c>
      <c r="G442" s="9">
        <v>0</v>
      </c>
      <c r="H442" s="37">
        <v>0</v>
      </c>
      <c r="I442" s="9">
        <v>0</v>
      </c>
      <c r="J442" s="9">
        <v>0</v>
      </c>
      <c r="K442" s="37">
        <v>0</v>
      </c>
      <c r="L442" s="9">
        <v>0</v>
      </c>
      <c r="M442" s="9">
        <v>0</v>
      </c>
      <c r="N442" s="37">
        <v>0</v>
      </c>
      <c r="O442" s="9">
        <v>0</v>
      </c>
      <c r="P442" s="9">
        <v>0</v>
      </c>
      <c r="Q442" s="37">
        <v>0</v>
      </c>
    </row>
    <row r="443" spans="1:17" ht="72">
      <c r="A443" s="11" t="s">
        <v>43</v>
      </c>
      <c r="B443" s="12" t="s">
        <v>24</v>
      </c>
      <c r="C443" s="12">
        <v>0</v>
      </c>
      <c r="D443" s="20">
        <v>0</v>
      </c>
      <c r="E443" s="37">
        <v>0</v>
      </c>
      <c r="F443" s="9">
        <v>0</v>
      </c>
      <c r="G443" s="9">
        <v>0</v>
      </c>
      <c r="H443" s="37">
        <v>0</v>
      </c>
      <c r="I443" s="9">
        <v>0</v>
      </c>
      <c r="J443" s="9">
        <v>0</v>
      </c>
      <c r="K443" s="37">
        <v>0</v>
      </c>
      <c r="L443" s="9">
        <v>0</v>
      </c>
      <c r="M443" s="9">
        <v>0</v>
      </c>
      <c r="N443" s="37">
        <v>0</v>
      </c>
      <c r="O443" s="9">
        <v>0</v>
      </c>
      <c r="P443" s="9">
        <v>0</v>
      </c>
      <c r="Q443" s="37">
        <v>0</v>
      </c>
    </row>
    <row r="444" spans="1:17" ht="60">
      <c r="A444" s="11" t="s">
        <v>44</v>
      </c>
      <c r="B444" s="12" t="s">
        <v>25</v>
      </c>
      <c r="C444" s="5">
        <v>1</v>
      </c>
      <c r="D444" s="23">
        <v>2015</v>
      </c>
      <c r="E444" s="37">
        <f t="shared" si="123"/>
        <v>2014</v>
      </c>
      <c r="F444" s="5">
        <v>6</v>
      </c>
      <c r="G444" s="5">
        <v>2015</v>
      </c>
      <c r="H444" s="37">
        <f t="shared" si="124"/>
        <v>334.83333333333331</v>
      </c>
      <c r="I444" s="12">
        <v>0</v>
      </c>
      <c r="J444" s="12">
        <v>0</v>
      </c>
      <c r="K444" s="37">
        <v>0</v>
      </c>
      <c r="L444" s="12">
        <v>0</v>
      </c>
      <c r="M444" s="12">
        <v>0</v>
      </c>
      <c r="N444" s="37">
        <v>0</v>
      </c>
      <c r="O444" s="12">
        <v>0</v>
      </c>
      <c r="P444" s="12">
        <v>0</v>
      </c>
      <c r="Q444" s="37">
        <v>0</v>
      </c>
    </row>
    <row r="445" spans="1:17" ht="15">
      <c r="A445" s="11" t="s">
        <v>45</v>
      </c>
      <c r="B445" s="12" t="s">
        <v>16</v>
      </c>
      <c r="C445" s="5">
        <v>17</v>
      </c>
      <c r="D445" s="23">
        <v>2015</v>
      </c>
      <c r="E445" s="37">
        <f t="shared" si="123"/>
        <v>117.52941176470588</v>
      </c>
      <c r="F445" s="5">
        <v>7</v>
      </c>
      <c r="G445" s="5">
        <v>2015</v>
      </c>
      <c r="H445" s="37">
        <f t="shared" si="124"/>
        <v>286.85714285714283</v>
      </c>
      <c r="I445" s="12">
        <v>0</v>
      </c>
      <c r="J445" s="12">
        <v>0</v>
      </c>
      <c r="K445" s="37">
        <v>0</v>
      </c>
      <c r="L445" s="12">
        <v>0</v>
      </c>
      <c r="M445" s="12">
        <v>0</v>
      </c>
      <c r="N445" s="37">
        <v>0</v>
      </c>
      <c r="O445" s="12">
        <v>0</v>
      </c>
      <c r="P445" s="12">
        <v>0</v>
      </c>
      <c r="Q445" s="37">
        <v>0</v>
      </c>
    </row>
    <row r="446" spans="1:17">
      <c r="A446" s="33" t="s">
        <v>52</v>
      </c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</row>
    <row r="447" spans="1:17" s="26" customFormat="1" ht="60">
      <c r="A447" s="35">
        <v>1</v>
      </c>
      <c r="B447" s="36" t="s">
        <v>10</v>
      </c>
      <c r="C447" s="35">
        <f>C448+C449+C450+C453</f>
        <v>78</v>
      </c>
      <c r="D447" s="35">
        <f>D448+D449+D450+D453</f>
        <v>110</v>
      </c>
      <c r="E447" s="37">
        <f t="shared" si="123"/>
        <v>0.41025641025641024</v>
      </c>
      <c r="F447" s="35">
        <v>0</v>
      </c>
      <c r="G447" s="35">
        <v>0</v>
      </c>
      <c r="H447" s="37">
        <v>0</v>
      </c>
      <c r="I447" s="35">
        <v>0</v>
      </c>
      <c r="J447" s="35">
        <v>0</v>
      </c>
      <c r="K447" s="37">
        <v>0</v>
      </c>
      <c r="L447" s="35">
        <v>0</v>
      </c>
      <c r="M447" s="35">
        <v>0</v>
      </c>
      <c r="N447" s="37">
        <v>0</v>
      </c>
      <c r="O447" s="35">
        <v>0</v>
      </c>
      <c r="P447" s="35">
        <v>0</v>
      </c>
      <c r="Q447" s="37">
        <v>0</v>
      </c>
    </row>
    <row r="448" spans="1:17" ht="48">
      <c r="A448" s="8" t="s">
        <v>26</v>
      </c>
      <c r="B448" s="7" t="s">
        <v>11</v>
      </c>
      <c r="C448" s="25">
        <v>38</v>
      </c>
      <c r="D448" s="25">
        <v>69</v>
      </c>
      <c r="E448" s="37">
        <f t="shared" si="123"/>
        <v>0.81578947368421051</v>
      </c>
      <c r="F448" s="6">
        <v>0</v>
      </c>
      <c r="G448" s="6">
        <v>0</v>
      </c>
      <c r="H448" s="37">
        <v>0</v>
      </c>
      <c r="I448" s="6">
        <v>0</v>
      </c>
      <c r="J448" s="6">
        <v>0</v>
      </c>
      <c r="K448" s="37">
        <v>0</v>
      </c>
      <c r="L448" s="6">
        <v>0</v>
      </c>
      <c r="M448" s="6">
        <v>0</v>
      </c>
      <c r="N448" s="37">
        <v>0</v>
      </c>
      <c r="O448" s="6">
        <v>0</v>
      </c>
      <c r="P448" s="6">
        <v>0</v>
      </c>
      <c r="Q448" s="37">
        <v>0</v>
      </c>
    </row>
    <row r="449" spans="1:17" ht="36">
      <c r="A449" s="8" t="s">
        <v>27</v>
      </c>
      <c r="B449" s="7" t="s">
        <v>12</v>
      </c>
      <c r="C449" s="6">
        <v>33</v>
      </c>
      <c r="D449" s="6">
        <v>35</v>
      </c>
      <c r="E449" s="37">
        <f t="shared" si="123"/>
        <v>6.0606060606060608E-2</v>
      </c>
      <c r="F449" s="6">
        <v>0</v>
      </c>
      <c r="G449" s="6">
        <v>0</v>
      </c>
      <c r="H449" s="37">
        <v>0</v>
      </c>
      <c r="I449" s="6">
        <v>0</v>
      </c>
      <c r="J449" s="6">
        <v>0</v>
      </c>
      <c r="K449" s="37">
        <v>0</v>
      </c>
      <c r="L449" s="6">
        <v>0</v>
      </c>
      <c r="M449" s="6">
        <v>0</v>
      </c>
      <c r="N449" s="37">
        <v>0</v>
      </c>
      <c r="O449" s="6">
        <v>0</v>
      </c>
      <c r="P449" s="6">
        <v>0</v>
      </c>
      <c r="Q449" s="37">
        <v>0</v>
      </c>
    </row>
    <row r="450" spans="1:17" ht="48">
      <c r="A450" s="8" t="s">
        <v>28</v>
      </c>
      <c r="B450" s="7" t="s">
        <v>13</v>
      </c>
      <c r="C450" s="6">
        <v>2</v>
      </c>
      <c r="D450" s="6">
        <v>5</v>
      </c>
      <c r="E450" s="37">
        <f t="shared" si="123"/>
        <v>1.5</v>
      </c>
      <c r="F450" s="6">
        <v>0</v>
      </c>
      <c r="G450" s="6">
        <v>0</v>
      </c>
      <c r="H450" s="37">
        <v>0</v>
      </c>
      <c r="I450" s="6">
        <v>0</v>
      </c>
      <c r="J450" s="6">
        <v>0</v>
      </c>
      <c r="K450" s="37">
        <v>0</v>
      </c>
      <c r="L450" s="6">
        <v>0</v>
      </c>
      <c r="M450" s="6">
        <v>0</v>
      </c>
      <c r="N450" s="37">
        <v>0</v>
      </c>
      <c r="O450" s="6">
        <v>0</v>
      </c>
      <c r="P450" s="6">
        <v>0</v>
      </c>
      <c r="Q450" s="37">
        <v>0</v>
      </c>
    </row>
    <row r="451" spans="1:17" ht="24">
      <c r="A451" s="8" t="s">
        <v>29</v>
      </c>
      <c r="B451" s="7" t="s">
        <v>14</v>
      </c>
      <c r="C451" s="6">
        <v>0</v>
      </c>
      <c r="D451" s="6">
        <v>0</v>
      </c>
      <c r="E451" s="37">
        <v>0</v>
      </c>
      <c r="F451" s="6">
        <v>0</v>
      </c>
      <c r="G451" s="6">
        <v>0</v>
      </c>
      <c r="H451" s="37">
        <v>0</v>
      </c>
      <c r="I451" s="6">
        <v>0</v>
      </c>
      <c r="J451" s="6">
        <v>0</v>
      </c>
      <c r="K451" s="37">
        <v>0</v>
      </c>
      <c r="L451" s="6">
        <v>0</v>
      </c>
      <c r="M451" s="6">
        <v>0</v>
      </c>
      <c r="N451" s="37">
        <v>0</v>
      </c>
      <c r="O451" s="6">
        <v>0</v>
      </c>
      <c r="P451" s="6">
        <v>0</v>
      </c>
      <c r="Q451" s="37">
        <v>0</v>
      </c>
    </row>
    <row r="452" spans="1:17" ht="48">
      <c r="A452" s="8" t="s">
        <v>33</v>
      </c>
      <c r="B452" s="7" t="s">
        <v>15</v>
      </c>
      <c r="C452" s="6">
        <v>0</v>
      </c>
      <c r="D452" s="6">
        <v>0</v>
      </c>
      <c r="E452" s="37">
        <v>0</v>
      </c>
      <c r="F452" s="6">
        <v>0</v>
      </c>
      <c r="G452" s="6">
        <v>0</v>
      </c>
      <c r="H452" s="37">
        <v>0</v>
      </c>
      <c r="I452" s="6">
        <v>0</v>
      </c>
      <c r="J452" s="6">
        <v>0</v>
      </c>
      <c r="K452" s="37">
        <v>0</v>
      </c>
      <c r="L452" s="6">
        <v>0</v>
      </c>
      <c r="M452" s="6">
        <v>0</v>
      </c>
      <c r="N452" s="37">
        <v>0</v>
      </c>
      <c r="O452" s="6">
        <v>0</v>
      </c>
      <c r="P452" s="6">
        <v>0</v>
      </c>
      <c r="Q452" s="37">
        <v>0</v>
      </c>
    </row>
    <row r="453" spans="1:17" ht="15">
      <c r="A453" s="8" t="s">
        <v>34</v>
      </c>
      <c r="B453" s="7" t="s">
        <v>16</v>
      </c>
      <c r="C453" s="6">
        <v>5</v>
      </c>
      <c r="D453" s="6">
        <v>1</v>
      </c>
      <c r="E453" s="37">
        <f t="shared" si="123"/>
        <v>-0.8</v>
      </c>
      <c r="F453" s="6">
        <v>0</v>
      </c>
      <c r="G453" s="6">
        <v>0</v>
      </c>
      <c r="H453" s="37">
        <v>0</v>
      </c>
      <c r="I453" s="6">
        <v>0</v>
      </c>
      <c r="J453" s="6">
        <v>0</v>
      </c>
      <c r="K453" s="37">
        <v>0</v>
      </c>
      <c r="L453" s="6">
        <v>0</v>
      </c>
      <c r="M453" s="6">
        <v>0</v>
      </c>
      <c r="N453" s="37">
        <v>0</v>
      </c>
      <c r="O453" s="6">
        <v>0</v>
      </c>
      <c r="P453" s="6">
        <v>0</v>
      </c>
      <c r="Q453" s="37">
        <v>0</v>
      </c>
    </row>
    <row r="454" spans="1:17" s="26" customFormat="1" ht="15">
      <c r="A454" s="38" t="s">
        <v>35</v>
      </c>
      <c r="B454" s="36" t="s">
        <v>17</v>
      </c>
      <c r="C454" s="35">
        <v>0</v>
      </c>
      <c r="D454" s="35">
        <v>0</v>
      </c>
      <c r="E454" s="37">
        <v>0</v>
      </c>
      <c r="F454" s="35">
        <v>0</v>
      </c>
      <c r="G454" s="35">
        <v>0</v>
      </c>
      <c r="H454" s="37">
        <v>0</v>
      </c>
      <c r="I454" s="35">
        <v>0</v>
      </c>
      <c r="J454" s="35">
        <v>0</v>
      </c>
      <c r="K454" s="37">
        <v>0</v>
      </c>
      <c r="L454" s="35">
        <v>0</v>
      </c>
      <c r="M454" s="35">
        <v>0</v>
      </c>
      <c r="N454" s="37">
        <v>0</v>
      </c>
      <c r="O454" s="35">
        <v>4</v>
      </c>
      <c r="P454" s="35">
        <v>1</v>
      </c>
      <c r="Q454" s="37">
        <f t="shared" ref="Q391:Q454" si="125">(P454-O454)/O454</f>
        <v>-0.75</v>
      </c>
    </row>
    <row r="455" spans="1:17" ht="60">
      <c r="A455" s="8" t="s">
        <v>30</v>
      </c>
      <c r="B455" s="7" t="s">
        <v>18</v>
      </c>
      <c r="C455" s="6">
        <v>0</v>
      </c>
      <c r="D455" s="6">
        <v>0</v>
      </c>
      <c r="E455" s="37">
        <v>0</v>
      </c>
      <c r="F455" s="6">
        <v>0</v>
      </c>
      <c r="G455" s="6">
        <v>0</v>
      </c>
      <c r="H455" s="37">
        <v>0</v>
      </c>
      <c r="I455" s="6">
        <v>0</v>
      </c>
      <c r="J455" s="6">
        <v>0</v>
      </c>
      <c r="K455" s="37">
        <v>0</v>
      </c>
      <c r="L455" s="6">
        <v>0</v>
      </c>
      <c r="M455" s="6">
        <v>0</v>
      </c>
      <c r="N455" s="37">
        <v>0</v>
      </c>
      <c r="O455" s="6">
        <v>4</v>
      </c>
      <c r="P455" s="6">
        <v>1</v>
      </c>
      <c r="Q455" s="37">
        <f t="shared" ref="Q455:Q511" si="126">(P455-O455)/O455</f>
        <v>-0.75</v>
      </c>
    </row>
    <row r="456" spans="1:17" ht="48">
      <c r="A456" s="8" t="s">
        <v>31</v>
      </c>
      <c r="B456" s="7" t="s">
        <v>19</v>
      </c>
      <c r="C456" s="6">
        <v>0</v>
      </c>
      <c r="D456" s="6">
        <v>0</v>
      </c>
      <c r="E456" s="37">
        <v>0</v>
      </c>
      <c r="F456" s="6">
        <v>0</v>
      </c>
      <c r="G456" s="6">
        <v>0</v>
      </c>
      <c r="H456" s="37">
        <v>0</v>
      </c>
      <c r="I456" s="6">
        <v>0</v>
      </c>
      <c r="J456" s="6">
        <v>0</v>
      </c>
      <c r="K456" s="37">
        <v>0</v>
      </c>
      <c r="L456" s="6">
        <v>0</v>
      </c>
      <c r="M456" s="6">
        <v>0</v>
      </c>
      <c r="N456" s="37">
        <v>0</v>
      </c>
      <c r="O456" s="6">
        <v>4</v>
      </c>
      <c r="P456" s="6">
        <v>1</v>
      </c>
      <c r="Q456" s="37">
        <f t="shared" si="126"/>
        <v>-0.75</v>
      </c>
    </row>
    <row r="457" spans="1:17" ht="36">
      <c r="A457" s="8" t="s">
        <v>32</v>
      </c>
      <c r="B457" s="7" t="s">
        <v>20</v>
      </c>
      <c r="C457" s="6">
        <v>0</v>
      </c>
      <c r="D457" s="6">
        <v>0</v>
      </c>
      <c r="E457" s="37">
        <v>0</v>
      </c>
      <c r="F457" s="6">
        <v>0</v>
      </c>
      <c r="G457" s="6">
        <v>0</v>
      </c>
      <c r="H457" s="37">
        <v>0</v>
      </c>
      <c r="I457" s="6">
        <v>0</v>
      </c>
      <c r="J457" s="6">
        <v>0</v>
      </c>
      <c r="K457" s="37">
        <v>0</v>
      </c>
      <c r="L457" s="6">
        <v>0</v>
      </c>
      <c r="M457" s="6">
        <v>0</v>
      </c>
      <c r="N457" s="37">
        <v>0</v>
      </c>
      <c r="O457" s="6">
        <v>0</v>
      </c>
      <c r="P457" s="6">
        <v>0</v>
      </c>
      <c r="Q457" s="37">
        <v>0</v>
      </c>
    </row>
    <row r="458" spans="1:17" ht="36">
      <c r="A458" s="8" t="s">
        <v>36</v>
      </c>
      <c r="B458" s="7" t="s">
        <v>12</v>
      </c>
      <c r="C458" s="6">
        <v>0</v>
      </c>
      <c r="D458" s="6">
        <v>0</v>
      </c>
      <c r="E458" s="37">
        <v>0</v>
      </c>
      <c r="F458" s="6">
        <v>0</v>
      </c>
      <c r="G458" s="6">
        <v>0</v>
      </c>
      <c r="H458" s="37">
        <v>0</v>
      </c>
      <c r="I458" s="6">
        <v>0</v>
      </c>
      <c r="J458" s="6">
        <v>0</v>
      </c>
      <c r="K458" s="37">
        <v>0</v>
      </c>
      <c r="L458" s="6">
        <v>0</v>
      </c>
      <c r="M458" s="6">
        <v>0</v>
      </c>
      <c r="N458" s="37">
        <v>0</v>
      </c>
      <c r="O458" s="6">
        <v>0</v>
      </c>
      <c r="P458" s="6">
        <v>0</v>
      </c>
      <c r="Q458" s="37">
        <v>0</v>
      </c>
    </row>
    <row r="459" spans="1:17" ht="48">
      <c r="A459" s="8" t="s">
        <v>37</v>
      </c>
      <c r="B459" s="7" t="s">
        <v>13</v>
      </c>
      <c r="C459" s="6">
        <v>0</v>
      </c>
      <c r="D459" s="6">
        <v>0</v>
      </c>
      <c r="E459" s="37">
        <v>0</v>
      </c>
      <c r="F459" s="6">
        <v>0</v>
      </c>
      <c r="G459" s="6">
        <v>0</v>
      </c>
      <c r="H459" s="37">
        <v>0</v>
      </c>
      <c r="I459" s="6">
        <v>0</v>
      </c>
      <c r="J459" s="6">
        <v>0</v>
      </c>
      <c r="K459" s="37">
        <v>0</v>
      </c>
      <c r="L459" s="6">
        <v>0</v>
      </c>
      <c r="M459" s="6">
        <v>0</v>
      </c>
      <c r="N459" s="37">
        <v>0</v>
      </c>
      <c r="O459" s="6">
        <v>0</v>
      </c>
      <c r="P459" s="6">
        <v>0</v>
      </c>
      <c r="Q459" s="37">
        <v>0</v>
      </c>
    </row>
    <row r="460" spans="1:17" ht="24">
      <c r="A460" s="8" t="s">
        <v>38</v>
      </c>
      <c r="B460" s="7" t="s">
        <v>14</v>
      </c>
      <c r="C460" s="6">
        <v>0</v>
      </c>
      <c r="D460" s="6">
        <v>0</v>
      </c>
      <c r="E460" s="37">
        <v>0</v>
      </c>
      <c r="F460" s="6">
        <v>0</v>
      </c>
      <c r="G460" s="6">
        <v>0</v>
      </c>
      <c r="H460" s="37">
        <v>0</v>
      </c>
      <c r="I460" s="6">
        <v>0</v>
      </c>
      <c r="J460" s="6">
        <v>0</v>
      </c>
      <c r="K460" s="37">
        <v>0</v>
      </c>
      <c r="L460" s="6">
        <v>0</v>
      </c>
      <c r="M460" s="6">
        <v>0</v>
      </c>
      <c r="N460" s="37">
        <v>0</v>
      </c>
      <c r="O460" s="6">
        <v>0</v>
      </c>
      <c r="P460" s="6">
        <v>0</v>
      </c>
      <c r="Q460" s="37">
        <v>0</v>
      </c>
    </row>
    <row r="461" spans="1:17" ht="60">
      <c r="A461" s="8" t="s">
        <v>39</v>
      </c>
      <c r="B461" s="7" t="s">
        <v>21</v>
      </c>
      <c r="C461" s="6">
        <v>0</v>
      </c>
      <c r="D461" s="6">
        <v>0</v>
      </c>
      <c r="E461" s="37">
        <v>0</v>
      </c>
      <c r="F461" s="6">
        <v>0</v>
      </c>
      <c r="G461" s="6">
        <v>0</v>
      </c>
      <c r="H461" s="37">
        <v>0</v>
      </c>
      <c r="I461" s="6">
        <v>0</v>
      </c>
      <c r="J461" s="6">
        <v>0</v>
      </c>
      <c r="K461" s="37">
        <v>0</v>
      </c>
      <c r="L461" s="6">
        <v>0</v>
      </c>
      <c r="M461" s="6">
        <v>0</v>
      </c>
      <c r="N461" s="37">
        <v>0</v>
      </c>
      <c r="O461" s="6">
        <v>0</v>
      </c>
      <c r="P461" s="6">
        <v>0</v>
      </c>
      <c r="Q461" s="37">
        <v>0</v>
      </c>
    </row>
    <row r="462" spans="1:17" ht="15">
      <c r="A462" s="8" t="s">
        <v>40</v>
      </c>
      <c r="B462" s="7" t="s">
        <v>16</v>
      </c>
      <c r="C462" s="6">
        <v>0</v>
      </c>
      <c r="D462" s="6">
        <v>0</v>
      </c>
      <c r="E462" s="37">
        <v>0</v>
      </c>
      <c r="F462" s="6">
        <v>0</v>
      </c>
      <c r="G462" s="6">
        <v>0</v>
      </c>
      <c r="H462" s="37">
        <v>0</v>
      </c>
      <c r="I462" s="6">
        <v>0</v>
      </c>
      <c r="J462" s="6">
        <v>0</v>
      </c>
      <c r="K462" s="37">
        <v>0</v>
      </c>
      <c r="L462" s="6">
        <v>0</v>
      </c>
      <c r="M462" s="6">
        <v>0</v>
      </c>
      <c r="N462" s="37">
        <v>0</v>
      </c>
      <c r="O462" s="6">
        <v>0</v>
      </c>
      <c r="P462" s="6">
        <v>0</v>
      </c>
      <c r="Q462" s="37">
        <v>0</v>
      </c>
    </row>
    <row r="463" spans="1:17" s="26" customFormat="1" ht="30">
      <c r="A463" s="38" t="s">
        <v>42</v>
      </c>
      <c r="B463" s="36" t="s">
        <v>22</v>
      </c>
      <c r="C463" s="35">
        <v>72</v>
      </c>
      <c r="D463" s="35">
        <v>72</v>
      </c>
      <c r="E463" s="37">
        <f t="shared" ref="E455:E511" si="127">(D463-C463)/C463</f>
        <v>0</v>
      </c>
      <c r="F463" s="35">
        <v>0</v>
      </c>
      <c r="G463" s="35">
        <v>0</v>
      </c>
      <c r="H463" s="37">
        <v>0</v>
      </c>
      <c r="I463" s="35">
        <v>0</v>
      </c>
      <c r="J463" s="35">
        <v>0</v>
      </c>
      <c r="K463" s="37">
        <v>0</v>
      </c>
      <c r="L463" s="35">
        <v>0</v>
      </c>
      <c r="M463" s="35">
        <v>0</v>
      </c>
      <c r="N463" s="37">
        <v>0</v>
      </c>
      <c r="O463" s="35">
        <v>0</v>
      </c>
      <c r="P463" s="35">
        <v>0</v>
      </c>
      <c r="Q463" s="37">
        <v>0</v>
      </c>
    </row>
    <row r="464" spans="1:17" ht="48">
      <c r="A464" s="8" t="s">
        <v>41</v>
      </c>
      <c r="B464" s="7" t="s">
        <v>23</v>
      </c>
      <c r="C464" s="25">
        <v>33</v>
      </c>
      <c r="D464" s="25">
        <v>35</v>
      </c>
      <c r="E464" s="37">
        <f t="shared" si="127"/>
        <v>6.0606060606060608E-2</v>
      </c>
      <c r="F464" s="6">
        <v>0</v>
      </c>
      <c r="G464" s="6">
        <v>0</v>
      </c>
      <c r="H464" s="37">
        <v>0</v>
      </c>
      <c r="I464" s="6">
        <v>0</v>
      </c>
      <c r="J464" s="6">
        <v>0</v>
      </c>
      <c r="K464" s="37">
        <v>0</v>
      </c>
      <c r="L464" s="6">
        <v>0</v>
      </c>
      <c r="M464" s="6">
        <v>0</v>
      </c>
      <c r="N464" s="37">
        <v>0</v>
      </c>
      <c r="O464" s="6">
        <v>0</v>
      </c>
      <c r="P464" s="6">
        <v>0</v>
      </c>
      <c r="Q464" s="37">
        <v>0</v>
      </c>
    </row>
    <row r="465" spans="1:17" ht="72">
      <c r="A465" s="8" t="s">
        <v>43</v>
      </c>
      <c r="B465" s="7" t="s">
        <v>24</v>
      </c>
      <c r="C465" s="6">
        <v>0</v>
      </c>
      <c r="D465" s="6">
        <v>0</v>
      </c>
      <c r="E465" s="37" t="e">
        <f t="shared" si="127"/>
        <v>#DIV/0!</v>
      </c>
      <c r="F465" s="6">
        <v>0</v>
      </c>
      <c r="G465" s="6">
        <v>0</v>
      </c>
      <c r="H465" s="37">
        <v>0</v>
      </c>
      <c r="I465" s="6">
        <v>0</v>
      </c>
      <c r="J465" s="6">
        <v>0</v>
      </c>
      <c r="K465" s="37">
        <v>0</v>
      </c>
      <c r="L465" s="6">
        <v>0</v>
      </c>
      <c r="M465" s="6">
        <v>0</v>
      </c>
      <c r="N465" s="37">
        <v>0</v>
      </c>
      <c r="O465" s="6">
        <v>0</v>
      </c>
      <c r="P465" s="6">
        <v>0</v>
      </c>
      <c r="Q465" s="37">
        <v>0</v>
      </c>
    </row>
    <row r="466" spans="1:17" ht="60">
      <c r="A466" s="8" t="s">
        <v>44</v>
      </c>
      <c r="B466" s="7" t="s">
        <v>25</v>
      </c>
      <c r="C466" s="6">
        <v>2</v>
      </c>
      <c r="D466" s="6">
        <v>5</v>
      </c>
      <c r="E466" s="37">
        <f t="shared" si="127"/>
        <v>1.5</v>
      </c>
      <c r="F466" s="6">
        <v>0</v>
      </c>
      <c r="G466" s="6">
        <v>0</v>
      </c>
      <c r="H466" s="37">
        <v>0</v>
      </c>
      <c r="I466" s="6">
        <v>0</v>
      </c>
      <c r="J466" s="6">
        <v>0</v>
      </c>
      <c r="K466" s="37">
        <v>0</v>
      </c>
      <c r="L466" s="6">
        <v>0</v>
      </c>
      <c r="M466" s="6">
        <v>0</v>
      </c>
      <c r="N466" s="37">
        <v>0</v>
      </c>
      <c r="O466" s="6">
        <v>0</v>
      </c>
      <c r="P466" s="6">
        <v>0</v>
      </c>
      <c r="Q466" s="37">
        <v>0</v>
      </c>
    </row>
    <row r="467" spans="1:17" ht="15">
      <c r="A467" s="8" t="s">
        <v>45</v>
      </c>
      <c r="B467" s="7" t="s">
        <v>16</v>
      </c>
      <c r="C467" s="6">
        <v>0</v>
      </c>
      <c r="D467" s="6">
        <v>0</v>
      </c>
      <c r="E467" s="37">
        <v>0</v>
      </c>
      <c r="F467" s="6">
        <v>0</v>
      </c>
      <c r="G467" s="6">
        <v>0</v>
      </c>
      <c r="H467" s="37">
        <v>0</v>
      </c>
      <c r="I467" s="6">
        <v>0</v>
      </c>
      <c r="J467" s="6">
        <v>0</v>
      </c>
      <c r="K467" s="37">
        <v>0</v>
      </c>
      <c r="L467" s="6">
        <v>0</v>
      </c>
      <c r="M467" s="6">
        <v>0</v>
      </c>
      <c r="N467" s="37">
        <v>0</v>
      </c>
      <c r="O467" s="6">
        <v>0</v>
      </c>
      <c r="P467" s="6">
        <v>0</v>
      </c>
      <c r="Q467" s="37">
        <v>0</v>
      </c>
    </row>
    <row r="468" spans="1:17" ht="24">
      <c r="A468" s="33" t="s">
        <v>57</v>
      </c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</row>
    <row r="469" spans="1:17" ht="60">
      <c r="A469" s="35">
        <v>1</v>
      </c>
      <c r="B469" s="36" t="s">
        <v>10</v>
      </c>
      <c r="C469" s="36">
        <v>0</v>
      </c>
      <c r="D469" s="36">
        <v>571</v>
      </c>
      <c r="E469" s="37">
        <v>0</v>
      </c>
      <c r="F469" s="36">
        <v>0</v>
      </c>
      <c r="G469" s="36">
        <v>310</v>
      </c>
      <c r="H469" s="37">
        <v>0</v>
      </c>
      <c r="I469" s="36">
        <v>0</v>
      </c>
      <c r="J469" s="36">
        <v>0</v>
      </c>
      <c r="K469" s="37">
        <v>0</v>
      </c>
      <c r="L469" s="36">
        <v>0</v>
      </c>
      <c r="M469" s="36">
        <v>0</v>
      </c>
      <c r="N469" s="37">
        <v>0</v>
      </c>
      <c r="O469" s="36">
        <v>0</v>
      </c>
      <c r="P469" s="36">
        <v>0</v>
      </c>
      <c r="Q469" s="37">
        <v>0</v>
      </c>
    </row>
    <row r="470" spans="1:17" ht="48">
      <c r="A470" s="11" t="s">
        <v>26</v>
      </c>
      <c r="B470" s="12" t="s">
        <v>11</v>
      </c>
      <c r="C470" s="12">
        <v>0</v>
      </c>
      <c r="D470" s="12">
        <v>32</v>
      </c>
      <c r="E470" s="37">
        <v>0</v>
      </c>
      <c r="F470" s="12">
        <v>0</v>
      </c>
      <c r="G470" s="12">
        <v>28</v>
      </c>
      <c r="H470" s="37">
        <v>0</v>
      </c>
      <c r="I470" s="12">
        <v>0</v>
      </c>
      <c r="J470" s="12">
        <v>0</v>
      </c>
      <c r="K470" s="37">
        <v>0</v>
      </c>
      <c r="L470" s="12">
        <v>0</v>
      </c>
      <c r="M470" s="12">
        <v>0</v>
      </c>
      <c r="N470" s="37">
        <v>0</v>
      </c>
      <c r="O470" s="12">
        <v>0</v>
      </c>
      <c r="P470" s="12">
        <v>0</v>
      </c>
      <c r="Q470" s="37">
        <v>0</v>
      </c>
    </row>
    <row r="471" spans="1:17" ht="36">
      <c r="A471" s="11" t="s">
        <v>27</v>
      </c>
      <c r="B471" s="12" t="s">
        <v>12</v>
      </c>
      <c r="C471" s="12">
        <v>0</v>
      </c>
      <c r="D471" s="12">
        <v>72</v>
      </c>
      <c r="E471" s="37">
        <v>0</v>
      </c>
      <c r="F471" s="12">
        <v>0</v>
      </c>
      <c r="G471" s="12">
        <v>0</v>
      </c>
      <c r="H471" s="37">
        <v>0</v>
      </c>
      <c r="I471" s="12">
        <v>0</v>
      </c>
      <c r="J471" s="12">
        <v>0</v>
      </c>
      <c r="K471" s="37">
        <v>0</v>
      </c>
      <c r="L471" s="12">
        <v>0</v>
      </c>
      <c r="M471" s="12">
        <v>0</v>
      </c>
      <c r="N471" s="37">
        <v>0</v>
      </c>
      <c r="O471" s="12">
        <v>0</v>
      </c>
      <c r="P471" s="12">
        <v>0</v>
      </c>
      <c r="Q471" s="37">
        <v>0</v>
      </c>
    </row>
    <row r="472" spans="1:17" ht="48">
      <c r="A472" s="11" t="s">
        <v>28</v>
      </c>
      <c r="B472" s="12" t="s">
        <v>13</v>
      </c>
      <c r="C472" s="12">
        <v>0</v>
      </c>
      <c r="D472" s="12">
        <v>176</v>
      </c>
      <c r="E472" s="37">
        <v>0</v>
      </c>
      <c r="F472" s="12">
        <v>0</v>
      </c>
      <c r="G472" s="12">
        <v>0</v>
      </c>
      <c r="H472" s="37">
        <v>0</v>
      </c>
      <c r="I472" s="12">
        <v>0</v>
      </c>
      <c r="J472" s="12">
        <v>0</v>
      </c>
      <c r="K472" s="37">
        <v>0</v>
      </c>
      <c r="L472" s="12">
        <v>0</v>
      </c>
      <c r="M472" s="12">
        <v>0</v>
      </c>
      <c r="N472" s="37">
        <v>0</v>
      </c>
      <c r="O472" s="12">
        <v>0</v>
      </c>
      <c r="P472" s="12">
        <v>0</v>
      </c>
      <c r="Q472" s="37">
        <v>0</v>
      </c>
    </row>
    <row r="473" spans="1:17" ht="24">
      <c r="A473" s="11" t="s">
        <v>29</v>
      </c>
      <c r="B473" s="12" t="s">
        <v>14</v>
      </c>
      <c r="C473" s="12">
        <v>0</v>
      </c>
      <c r="D473" s="12"/>
      <c r="E473" s="37">
        <v>0</v>
      </c>
      <c r="F473" s="12">
        <v>0</v>
      </c>
      <c r="G473" s="12">
        <v>0</v>
      </c>
      <c r="H473" s="37">
        <v>0</v>
      </c>
      <c r="I473" s="12">
        <v>0</v>
      </c>
      <c r="J473" s="12">
        <v>0</v>
      </c>
      <c r="K473" s="37">
        <v>0</v>
      </c>
      <c r="L473" s="12">
        <v>0</v>
      </c>
      <c r="M473" s="12">
        <v>0</v>
      </c>
      <c r="N473" s="37">
        <v>0</v>
      </c>
      <c r="O473" s="12">
        <v>0</v>
      </c>
      <c r="P473" s="12">
        <v>0</v>
      </c>
      <c r="Q473" s="37">
        <v>0</v>
      </c>
    </row>
    <row r="474" spans="1:17" ht="48">
      <c r="A474" s="11" t="s">
        <v>33</v>
      </c>
      <c r="B474" s="12" t="s">
        <v>15</v>
      </c>
      <c r="C474" s="12">
        <v>0</v>
      </c>
      <c r="D474" s="12">
        <v>52</v>
      </c>
      <c r="E474" s="37">
        <v>0</v>
      </c>
      <c r="F474" s="12">
        <v>0</v>
      </c>
      <c r="G474" s="12">
        <v>282</v>
      </c>
      <c r="H474" s="37">
        <v>0</v>
      </c>
      <c r="I474" s="12">
        <v>0</v>
      </c>
      <c r="J474" s="12">
        <v>0</v>
      </c>
      <c r="K474" s="37">
        <v>0</v>
      </c>
      <c r="L474" s="12">
        <v>0</v>
      </c>
      <c r="M474" s="12">
        <v>0</v>
      </c>
      <c r="N474" s="37">
        <v>0</v>
      </c>
      <c r="O474" s="12">
        <v>0</v>
      </c>
      <c r="P474" s="12">
        <v>0</v>
      </c>
      <c r="Q474" s="37">
        <v>0</v>
      </c>
    </row>
    <row r="475" spans="1:17" ht="15">
      <c r="A475" s="11" t="s">
        <v>34</v>
      </c>
      <c r="B475" s="12" t="s">
        <v>16</v>
      </c>
      <c r="C475" s="12">
        <v>0</v>
      </c>
      <c r="D475" s="12">
        <v>22</v>
      </c>
      <c r="E475" s="37">
        <v>0</v>
      </c>
      <c r="F475" s="12">
        <v>0</v>
      </c>
      <c r="G475" s="12"/>
      <c r="H475" s="37">
        <v>0</v>
      </c>
      <c r="I475" s="12">
        <v>0</v>
      </c>
      <c r="J475" s="12">
        <v>0</v>
      </c>
      <c r="K475" s="37">
        <v>0</v>
      </c>
      <c r="L475" s="12">
        <v>0</v>
      </c>
      <c r="M475" s="12">
        <v>0</v>
      </c>
      <c r="N475" s="37">
        <v>0</v>
      </c>
      <c r="O475" s="12">
        <v>0</v>
      </c>
      <c r="P475" s="12">
        <v>0</v>
      </c>
      <c r="Q475" s="37">
        <v>0</v>
      </c>
    </row>
    <row r="476" spans="1:17" ht="15">
      <c r="A476" s="38" t="s">
        <v>35</v>
      </c>
      <c r="B476" s="36" t="s">
        <v>17</v>
      </c>
      <c r="C476" s="36">
        <v>0</v>
      </c>
      <c r="D476" s="36">
        <v>6</v>
      </c>
      <c r="E476" s="37">
        <v>0</v>
      </c>
      <c r="F476" s="36">
        <v>0</v>
      </c>
      <c r="G476" s="36">
        <v>28</v>
      </c>
      <c r="H476" s="37">
        <v>0</v>
      </c>
      <c r="I476" s="36">
        <v>0</v>
      </c>
      <c r="J476" s="36">
        <v>0</v>
      </c>
      <c r="K476" s="37">
        <v>0</v>
      </c>
      <c r="L476" s="36">
        <v>0</v>
      </c>
      <c r="M476" s="36">
        <v>0</v>
      </c>
      <c r="N476" s="37">
        <v>0</v>
      </c>
      <c r="O476" s="36">
        <v>0</v>
      </c>
      <c r="P476" s="36">
        <v>0</v>
      </c>
      <c r="Q476" s="37">
        <v>0</v>
      </c>
    </row>
    <row r="477" spans="1:17" ht="60">
      <c r="A477" s="11" t="s">
        <v>30</v>
      </c>
      <c r="B477" s="12" t="s">
        <v>18</v>
      </c>
      <c r="C477" s="12">
        <v>0</v>
      </c>
      <c r="D477" s="12">
        <v>0</v>
      </c>
      <c r="E477" s="37">
        <v>0</v>
      </c>
      <c r="F477" s="12">
        <v>0</v>
      </c>
      <c r="G477" s="12">
        <v>0</v>
      </c>
      <c r="H477" s="37">
        <v>0</v>
      </c>
      <c r="I477" s="12">
        <v>0</v>
      </c>
      <c r="J477" s="12">
        <v>0</v>
      </c>
      <c r="K477" s="37">
        <v>0</v>
      </c>
      <c r="L477" s="12">
        <v>0</v>
      </c>
      <c r="M477" s="12">
        <v>0</v>
      </c>
      <c r="N477" s="37">
        <v>0</v>
      </c>
      <c r="O477" s="12">
        <v>0</v>
      </c>
      <c r="P477" s="12">
        <v>0</v>
      </c>
      <c r="Q477" s="37">
        <v>0</v>
      </c>
    </row>
    <row r="478" spans="1:17" ht="48">
      <c r="A478" s="11" t="s">
        <v>31</v>
      </c>
      <c r="B478" s="12" t="s">
        <v>19</v>
      </c>
      <c r="C478" s="12">
        <v>0</v>
      </c>
      <c r="D478" s="12">
        <v>0</v>
      </c>
      <c r="E478" s="37">
        <v>0</v>
      </c>
      <c r="F478" s="12">
        <v>0</v>
      </c>
      <c r="G478" s="12">
        <v>0</v>
      </c>
      <c r="H478" s="37">
        <v>0</v>
      </c>
      <c r="I478" s="12">
        <v>0</v>
      </c>
      <c r="J478" s="12">
        <v>0</v>
      </c>
      <c r="K478" s="37">
        <v>0</v>
      </c>
      <c r="L478" s="12">
        <v>0</v>
      </c>
      <c r="M478" s="12">
        <v>0</v>
      </c>
      <c r="N478" s="37">
        <v>0</v>
      </c>
      <c r="O478" s="12">
        <v>0</v>
      </c>
      <c r="P478" s="12">
        <v>0</v>
      </c>
      <c r="Q478" s="37">
        <v>0</v>
      </c>
    </row>
    <row r="479" spans="1:17" ht="36">
      <c r="A479" s="11" t="s">
        <v>32</v>
      </c>
      <c r="B479" s="12" t="s">
        <v>20</v>
      </c>
      <c r="C479" s="12">
        <v>0</v>
      </c>
      <c r="D479" s="12">
        <v>6</v>
      </c>
      <c r="E479" s="37">
        <v>0</v>
      </c>
      <c r="F479" s="12">
        <v>0</v>
      </c>
      <c r="G479" s="12">
        <v>28</v>
      </c>
      <c r="H479" s="37">
        <v>0</v>
      </c>
      <c r="I479" s="12">
        <v>0</v>
      </c>
      <c r="J479" s="12">
        <v>0</v>
      </c>
      <c r="K479" s="37">
        <v>0</v>
      </c>
      <c r="L479" s="12">
        <v>0</v>
      </c>
      <c r="M479" s="12">
        <v>0</v>
      </c>
      <c r="N479" s="37">
        <v>0</v>
      </c>
      <c r="O479" s="12">
        <v>0</v>
      </c>
      <c r="P479" s="12">
        <v>0</v>
      </c>
      <c r="Q479" s="37">
        <v>0</v>
      </c>
    </row>
    <row r="480" spans="1:17" ht="36">
      <c r="A480" s="11" t="s">
        <v>36</v>
      </c>
      <c r="B480" s="12" t="s">
        <v>12</v>
      </c>
      <c r="C480" s="12">
        <v>0</v>
      </c>
      <c r="D480" s="12">
        <v>0</v>
      </c>
      <c r="E480" s="37">
        <v>0</v>
      </c>
      <c r="F480" s="12">
        <v>0</v>
      </c>
      <c r="G480" s="12">
        <v>0</v>
      </c>
      <c r="H480" s="37">
        <v>0</v>
      </c>
      <c r="I480" s="12">
        <v>0</v>
      </c>
      <c r="J480" s="12">
        <v>0</v>
      </c>
      <c r="K480" s="37">
        <v>0</v>
      </c>
      <c r="L480" s="12">
        <v>0</v>
      </c>
      <c r="M480" s="12">
        <v>0</v>
      </c>
      <c r="N480" s="37">
        <v>0</v>
      </c>
      <c r="O480" s="12">
        <v>0</v>
      </c>
      <c r="P480" s="12">
        <v>0</v>
      </c>
      <c r="Q480" s="37">
        <v>0</v>
      </c>
    </row>
    <row r="481" spans="1:17" ht="48">
      <c r="A481" s="11" t="s">
        <v>37</v>
      </c>
      <c r="B481" s="12" t="s">
        <v>13</v>
      </c>
      <c r="C481" s="12">
        <v>0</v>
      </c>
      <c r="D481" s="12">
        <v>0</v>
      </c>
      <c r="E481" s="37">
        <v>0</v>
      </c>
      <c r="F481" s="12">
        <v>0</v>
      </c>
      <c r="G481" s="12">
        <v>0</v>
      </c>
      <c r="H481" s="37">
        <v>0</v>
      </c>
      <c r="I481" s="12">
        <v>0</v>
      </c>
      <c r="J481" s="12">
        <v>0</v>
      </c>
      <c r="K481" s="37">
        <v>0</v>
      </c>
      <c r="L481" s="12">
        <v>0</v>
      </c>
      <c r="M481" s="12">
        <v>0</v>
      </c>
      <c r="N481" s="37">
        <v>0</v>
      </c>
      <c r="O481" s="12">
        <v>0</v>
      </c>
      <c r="P481" s="12">
        <v>0</v>
      </c>
      <c r="Q481" s="37">
        <v>0</v>
      </c>
    </row>
    <row r="482" spans="1:17" ht="24">
      <c r="A482" s="11" t="s">
        <v>38</v>
      </c>
      <c r="B482" s="12" t="s">
        <v>14</v>
      </c>
      <c r="C482" s="12">
        <v>0</v>
      </c>
      <c r="D482" s="12">
        <v>0</v>
      </c>
      <c r="E482" s="37">
        <v>0</v>
      </c>
      <c r="F482" s="12">
        <v>0</v>
      </c>
      <c r="G482" s="12">
        <v>0</v>
      </c>
      <c r="H482" s="37">
        <v>0</v>
      </c>
      <c r="I482" s="12">
        <v>0</v>
      </c>
      <c r="J482" s="12">
        <v>0</v>
      </c>
      <c r="K482" s="37">
        <v>0</v>
      </c>
      <c r="L482" s="12">
        <v>0</v>
      </c>
      <c r="M482" s="12">
        <v>0</v>
      </c>
      <c r="N482" s="37">
        <v>0</v>
      </c>
      <c r="O482" s="12">
        <v>0</v>
      </c>
      <c r="P482" s="12">
        <v>0</v>
      </c>
      <c r="Q482" s="37">
        <v>0</v>
      </c>
    </row>
    <row r="483" spans="1:17" ht="60">
      <c r="A483" s="11" t="s">
        <v>39</v>
      </c>
      <c r="B483" s="12" t="s">
        <v>21</v>
      </c>
      <c r="C483" s="12">
        <v>0</v>
      </c>
      <c r="D483" s="12">
        <v>0</v>
      </c>
      <c r="E483" s="37">
        <v>0</v>
      </c>
      <c r="F483" s="12">
        <v>0</v>
      </c>
      <c r="G483" s="12">
        <v>0</v>
      </c>
      <c r="H483" s="37">
        <v>0</v>
      </c>
      <c r="I483" s="12">
        <v>0</v>
      </c>
      <c r="J483" s="12">
        <v>0</v>
      </c>
      <c r="K483" s="37">
        <v>0</v>
      </c>
      <c r="L483" s="12">
        <v>0</v>
      </c>
      <c r="M483" s="12">
        <v>0</v>
      </c>
      <c r="N483" s="37">
        <v>0</v>
      </c>
      <c r="O483" s="12">
        <v>0</v>
      </c>
      <c r="P483" s="12">
        <v>0</v>
      </c>
      <c r="Q483" s="37">
        <v>0</v>
      </c>
    </row>
    <row r="484" spans="1:17" ht="15">
      <c r="A484" s="11" t="s">
        <v>40</v>
      </c>
      <c r="B484" s="12" t="s">
        <v>16</v>
      </c>
      <c r="C484" s="12">
        <v>0</v>
      </c>
      <c r="D484" s="12">
        <v>0</v>
      </c>
      <c r="E484" s="37">
        <v>0</v>
      </c>
      <c r="F484" s="12">
        <v>0</v>
      </c>
      <c r="G484" s="12">
        <v>0</v>
      </c>
      <c r="H484" s="37">
        <v>0</v>
      </c>
      <c r="I484" s="12">
        <v>0</v>
      </c>
      <c r="J484" s="12">
        <v>0</v>
      </c>
      <c r="K484" s="37">
        <v>0</v>
      </c>
      <c r="L484" s="12">
        <v>0</v>
      </c>
      <c r="M484" s="12">
        <v>0</v>
      </c>
      <c r="N484" s="37">
        <v>0</v>
      </c>
      <c r="O484" s="12">
        <v>0</v>
      </c>
      <c r="P484" s="12">
        <v>0</v>
      </c>
      <c r="Q484" s="37">
        <v>0</v>
      </c>
    </row>
    <row r="485" spans="1:17" ht="30">
      <c r="A485" s="38" t="s">
        <v>42</v>
      </c>
      <c r="B485" s="36" t="s">
        <v>22</v>
      </c>
      <c r="C485" s="36">
        <v>0</v>
      </c>
      <c r="D485" s="36">
        <v>211</v>
      </c>
      <c r="E485" s="37">
        <v>0</v>
      </c>
      <c r="F485" s="36">
        <v>0</v>
      </c>
      <c r="G485" s="36">
        <v>0</v>
      </c>
      <c r="H485" s="37">
        <v>0</v>
      </c>
      <c r="I485" s="36">
        <v>0</v>
      </c>
      <c r="J485" s="36">
        <v>0</v>
      </c>
      <c r="K485" s="37">
        <v>0</v>
      </c>
      <c r="L485" s="36">
        <v>0</v>
      </c>
      <c r="M485" s="36">
        <v>0</v>
      </c>
      <c r="N485" s="37">
        <v>0</v>
      </c>
      <c r="O485" s="36">
        <v>0</v>
      </c>
      <c r="P485" s="36">
        <v>0</v>
      </c>
      <c r="Q485" s="37">
        <v>0</v>
      </c>
    </row>
    <row r="486" spans="1:17" ht="48">
      <c r="A486" s="11" t="s">
        <v>41</v>
      </c>
      <c r="B486" s="12" t="s">
        <v>23</v>
      </c>
      <c r="C486" s="12">
        <v>0</v>
      </c>
      <c r="D486" s="12">
        <v>72</v>
      </c>
      <c r="E486" s="37">
        <v>0</v>
      </c>
      <c r="F486" s="12">
        <v>0</v>
      </c>
      <c r="G486" s="12">
        <v>0</v>
      </c>
      <c r="H486" s="37">
        <v>0</v>
      </c>
      <c r="I486" s="12">
        <v>0</v>
      </c>
      <c r="J486" s="12">
        <v>0</v>
      </c>
      <c r="K486" s="37">
        <v>0</v>
      </c>
      <c r="L486" s="12">
        <v>0</v>
      </c>
      <c r="M486" s="12">
        <v>0</v>
      </c>
      <c r="N486" s="37">
        <v>0</v>
      </c>
      <c r="O486" s="12">
        <v>0</v>
      </c>
      <c r="P486" s="12">
        <v>0</v>
      </c>
      <c r="Q486" s="37">
        <v>0</v>
      </c>
    </row>
    <row r="487" spans="1:17" ht="72">
      <c r="A487" s="11" t="s">
        <v>43</v>
      </c>
      <c r="B487" s="12" t="s">
        <v>24</v>
      </c>
      <c r="C487" s="12">
        <v>0</v>
      </c>
      <c r="D487" s="12">
        <v>81</v>
      </c>
      <c r="E487" s="37">
        <v>0</v>
      </c>
      <c r="F487" s="12">
        <v>0</v>
      </c>
      <c r="G487" s="12">
        <v>0</v>
      </c>
      <c r="H487" s="37">
        <v>0</v>
      </c>
      <c r="I487" s="12">
        <v>0</v>
      </c>
      <c r="J487" s="12">
        <v>0</v>
      </c>
      <c r="K487" s="37">
        <v>0</v>
      </c>
      <c r="L487" s="12">
        <v>0</v>
      </c>
      <c r="M487" s="12">
        <v>0</v>
      </c>
      <c r="N487" s="37">
        <v>0</v>
      </c>
      <c r="O487" s="12">
        <v>0</v>
      </c>
      <c r="P487" s="12">
        <v>0</v>
      </c>
      <c r="Q487" s="37">
        <v>0</v>
      </c>
    </row>
    <row r="488" spans="1:17" ht="60">
      <c r="A488" s="11" t="s">
        <v>44</v>
      </c>
      <c r="B488" s="12" t="s">
        <v>25</v>
      </c>
      <c r="C488" s="12">
        <v>0</v>
      </c>
      <c r="D488" s="12">
        <v>58</v>
      </c>
      <c r="E488" s="37">
        <v>0</v>
      </c>
      <c r="F488" s="12">
        <v>0</v>
      </c>
      <c r="G488" s="12">
        <v>0</v>
      </c>
      <c r="H488" s="37">
        <v>0</v>
      </c>
      <c r="I488" s="12">
        <v>0</v>
      </c>
      <c r="J488" s="12">
        <v>0</v>
      </c>
      <c r="K488" s="37">
        <v>0</v>
      </c>
      <c r="L488" s="12">
        <v>0</v>
      </c>
      <c r="M488" s="12">
        <v>0</v>
      </c>
      <c r="N488" s="37">
        <v>0</v>
      </c>
      <c r="O488" s="12">
        <v>0</v>
      </c>
      <c r="P488" s="12">
        <v>0</v>
      </c>
      <c r="Q488" s="37">
        <v>0</v>
      </c>
    </row>
    <row r="489" spans="1:17" ht="15">
      <c r="A489" s="11" t="s">
        <v>45</v>
      </c>
      <c r="B489" s="12" t="s">
        <v>16</v>
      </c>
      <c r="C489" s="12">
        <v>0</v>
      </c>
      <c r="D489" s="12">
        <v>0</v>
      </c>
      <c r="E489" s="37">
        <v>0</v>
      </c>
      <c r="F489" s="12">
        <v>0</v>
      </c>
      <c r="G489" s="12">
        <v>0</v>
      </c>
      <c r="H489" s="37">
        <v>0</v>
      </c>
      <c r="I489" s="12">
        <v>0</v>
      </c>
      <c r="J489" s="12">
        <v>0</v>
      </c>
      <c r="K489" s="37">
        <v>0</v>
      </c>
      <c r="L489" s="12">
        <v>0</v>
      </c>
      <c r="M489" s="12">
        <v>0</v>
      </c>
      <c r="N489" s="37">
        <v>0</v>
      </c>
      <c r="O489" s="12">
        <v>0</v>
      </c>
      <c r="P489" s="12">
        <v>0</v>
      </c>
      <c r="Q489" s="37">
        <v>0</v>
      </c>
    </row>
    <row r="490" spans="1:17" ht="24">
      <c r="A490" s="33" t="s">
        <v>56</v>
      </c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</row>
    <row r="491" spans="1:17" ht="60">
      <c r="A491" s="35">
        <v>1</v>
      </c>
      <c r="B491" s="36" t="s">
        <v>10</v>
      </c>
      <c r="C491" s="36">
        <v>0</v>
      </c>
      <c r="D491" s="36">
        <v>1250</v>
      </c>
      <c r="E491" s="37">
        <v>0</v>
      </c>
      <c r="F491" s="36">
        <v>0</v>
      </c>
      <c r="G491" s="36">
        <v>1199</v>
      </c>
      <c r="H491" s="37">
        <v>0</v>
      </c>
      <c r="I491" s="36">
        <v>0</v>
      </c>
      <c r="J491" s="36">
        <v>0</v>
      </c>
      <c r="K491" s="37">
        <v>0</v>
      </c>
      <c r="L491" s="36">
        <v>0</v>
      </c>
      <c r="M491" s="36">
        <v>0</v>
      </c>
      <c r="N491" s="37">
        <v>0</v>
      </c>
      <c r="O491" s="36">
        <v>0</v>
      </c>
      <c r="P491" s="36">
        <v>0</v>
      </c>
      <c r="Q491" s="37">
        <v>0</v>
      </c>
    </row>
    <row r="492" spans="1:17" ht="48">
      <c r="A492" s="11" t="s">
        <v>26</v>
      </c>
      <c r="B492" s="12" t="s">
        <v>11</v>
      </c>
      <c r="C492" s="12">
        <v>0</v>
      </c>
      <c r="D492" s="12">
        <v>54</v>
      </c>
      <c r="E492" s="37">
        <v>0</v>
      </c>
      <c r="F492" s="12">
        <v>0</v>
      </c>
      <c r="G492" s="12">
        <v>24</v>
      </c>
      <c r="H492" s="37">
        <v>0</v>
      </c>
      <c r="I492" s="12">
        <v>0</v>
      </c>
      <c r="J492" s="12">
        <v>0</v>
      </c>
      <c r="K492" s="37">
        <v>0</v>
      </c>
      <c r="L492" s="12">
        <v>0</v>
      </c>
      <c r="M492" s="12">
        <v>0</v>
      </c>
      <c r="N492" s="37">
        <v>0</v>
      </c>
      <c r="O492" s="12">
        <v>0</v>
      </c>
      <c r="P492" s="12">
        <v>0</v>
      </c>
      <c r="Q492" s="37">
        <v>0</v>
      </c>
    </row>
    <row r="493" spans="1:17" ht="36">
      <c r="A493" s="11" t="s">
        <v>27</v>
      </c>
      <c r="B493" s="12" t="s">
        <v>12</v>
      </c>
      <c r="C493" s="12">
        <v>0</v>
      </c>
      <c r="D493" s="12">
        <v>427</v>
      </c>
      <c r="E493" s="37">
        <v>0</v>
      </c>
      <c r="F493" s="12">
        <v>0</v>
      </c>
      <c r="G493" s="12">
        <v>0</v>
      </c>
      <c r="H493" s="37">
        <v>0</v>
      </c>
      <c r="I493" s="12">
        <v>0</v>
      </c>
      <c r="J493" s="12">
        <v>0</v>
      </c>
      <c r="K493" s="37">
        <v>0</v>
      </c>
      <c r="L493" s="12">
        <v>0</v>
      </c>
      <c r="M493" s="12">
        <v>0</v>
      </c>
      <c r="N493" s="37">
        <v>0</v>
      </c>
      <c r="O493" s="12">
        <v>0</v>
      </c>
      <c r="P493" s="12">
        <v>0</v>
      </c>
      <c r="Q493" s="37">
        <v>0</v>
      </c>
    </row>
    <row r="494" spans="1:17" ht="48">
      <c r="A494" s="11" t="s">
        <v>28</v>
      </c>
      <c r="B494" s="12" t="s">
        <v>13</v>
      </c>
      <c r="C494" s="12">
        <v>0</v>
      </c>
      <c r="D494" s="12">
        <v>322</v>
      </c>
      <c r="E494" s="37">
        <v>0</v>
      </c>
      <c r="F494" s="12">
        <v>0</v>
      </c>
      <c r="G494" s="12">
        <v>0</v>
      </c>
      <c r="H494" s="37">
        <v>0</v>
      </c>
      <c r="I494" s="12">
        <v>0</v>
      </c>
      <c r="J494" s="12">
        <v>0</v>
      </c>
      <c r="K494" s="37">
        <v>0</v>
      </c>
      <c r="L494" s="12">
        <v>0</v>
      </c>
      <c r="M494" s="12">
        <v>0</v>
      </c>
      <c r="N494" s="37">
        <v>0</v>
      </c>
      <c r="O494" s="12">
        <v>0</v>
      </c>
      <c r="P494" s="12">
        <v>0</v>
      </c>
      <c r="Q494" s="37">
        <v>0</v>
      </c>
    </row>
    <row r="495" spans="1:17" ht="24">
      <c r="A495" s="11" t="s">
        <v>29</v>
      </c>
      <c r="B495" s="12" t="s">
        <v>14</v>
      </c>
      <c r="C495" s="12">
        <v>0</v>
      </c>
      <c r="D495" s="12"/>
      <c r="E495" s="37">
        <v>0</v>
      </c>
      <c r="F495" s="12">
        <v>0</v>
      </c>
      <c r="G495" s="12">
        <v>0</v>
      </c>
      <c r="H495" s="37">
        <v>0</v>
      </c>
      <c r="I495" s="12">
        <v>0</v>
      </c>
      <c r="J495" s="12">
        <v>0</v>
      </c>
      <c r="K495" s="37">
        <v>0</v>
      </c>
      <c r="L495" s="12">
        <v>0</v>
      </c>
      <c r="M495" s="12">
        <v>0</v>
      </c>
      <c r="N495" s="37">
        <v>0</v>
      </c>
      <c r="O495" s="12">
        <v>0</v>
      </c>
      <c r="P495" s="12">
        <v>0</v>
      </c>
      <c r="Q495" s="37">
        <v>0</v>
      </c>
    </row>
    <row r="496" spans="1:17" ht="48">
      <c r="A496" s="11" t="s">
        <v>33</v>
      </c>
      <c r="B496" s="12" t="s">
        <v>15</v>
      </c>
      <c r="C496" s="12">
        <v>0</v>
      </c>
      <c r="D496" s="12">
        <v>208</v>
      </c>
      <c r="E496" s="37">
        <v>0</v>
      </c>
      <c r="F496" s="12">
        <v>0</v>
      </c>
      <c r="G496" s="12">
        <v>1175</v>
      </c>
      <c r="H496" s="37">
        <v>0</v>
      </c>
      <c r="I496" s="12">
        <v>0</v>
      </c>
      <c r="J496" s="12">
        <v>0</v>
      </c>
      <c r="K496" s="37">
        <v>0</v>
      </c>
      <c r="L496" s="12">
        <v>0</v>
      </c>
      <c r="M496" s="12">
        <v>0</v>
      </c>
      <c r="N496" s="37">
        <v>0</v>
      </c>
      <c r="O496" s="12">
        <v>0</v>
      </c>
      <c r="P496" s="12">
        <v>0</v>
      </c>
      <c r="Q496" s="37">
        <v>0</v>
      </c>
    </row>
    <row r="497" spans="1:17" ht="72">
      <c r="A497" s="11" t="s">
        <v>34</v>
      </c>
      <c r="B497" s="12" t="s">
        <v>46</v>
      </c>
      <c r="C497" s="12">
        <v>0</v>
      </c>
      <c r="D497" s="12">
        <v>239</v>
      </c>
      <c r="E497" s="37">
        <v>0</v>
      </c>
      <c r="F497" s="12">
        <v>0</v>
      </c>
      <c r="G497" s="12">
        <v>0</v>
      </c>
      <c r="H497" s="37">
        <v>0</v>
      </c>
      <c r="I497" s="12">
        <v>0</v>
      </c>
      <c r="J497" s="12">
        <v>0</v>
      </c>
      <c r="K497" s="37">
        <v>0</v>
      </c>
      <c r="L497" s="12">
        <v>0</v>
      </c>
      <c r="M497" s="12">
        <v>0</v>
      </c>
      <c r="N497" s="37">
        <v>0</v>
      </c>
      <c r="O497" s="12">
        <v>0</v>
      </c>
      <c r="P497" s="12">
        <v>0</v>
      </c>
      <c r="Q497" s="37">
        <v>0</v>
      </c>
    </row>
    <row r="498" spans="1:17" ht="15">
      <c r="A498" s="38" t="s">
        <v>35</v>
      </c>
      <c r="B498" s="36" t="s">
        <v>17</v>
      </c>
      <c r="C498" s="36">
        <v>0</v>
      </c>
      <c r="D498" s="36">
        <v>1</v>
      </c>
      <c r="E498" s="37">
        <v>0</v>
      </c>
      <c r="F498" s="36">
        <v>0</v>
      </c>
      <c r="G498" s="36">
        <v>24</v>
      </c>
      <c r="H498" s="37">
        <v>0</v>
      </c>
      <c r="I498" s="36">
        <v>0</v>
      </c>
      <c r="J498" s="36">
        <v>0</v>
      </c>
      <c r="K498" s="37">
        <v>0</v>
      </c>
      <c r="L498" s="36">
        <v>0</v>
      </c>
      <c r="M498" s="36">
        <v>0</v>
      </c>
      <c r="N498" s="37">
        <v>0</v>
      </c>
      <c r="O498" s="36">
        <v>0</v>
      </c>
      <c r="P498" s="36">
        <v>0</v>
      </c>
      <c r="Q498" s="37">
        <v>0</v>
      </c>
    </row>
    <row r="499" spans="1:17" ht="60">
      <c r="A499" s="11" t="s">
        <v>30</v>
      </c>
      <c r="B499" s="12" t="s">
        <v>18</v>
      </c>
      <c r="C499" s="12">
        <v>0</v>
      </c>
      <c r="D499" s="12">
        <v>0</v>
      </c>
      <c r="E499" s="37">
        <v>0</v>
      </c>
      <c r="F499" s="12">
        <v>0</v>
      </c>
      <c r="G499" s="12">
        <v>0</v>
      </c>
      <c r="H499" s="37">
        <v>0</v>
      </c>
      <c r="I499" s="12">
        <v>0</v>
      </c>
      <c r="J499" s="12">
        <v>0</v>
      </c>
      <c r="K499" s="37">
        <v>0</v>
      </c>
      <c r="L499" s="12">
        <v>0</v>
      </c>
      <c r="M499" s="12">
        <v>0</v>
      </c>
      <c r="N499" s="37">
        <v>0</v>
      </c>
      <c r="O499" s="12">
        <v>0</v>
      </c>
      <c r="P499" s="12">
        <v>0</v>
      </c>
      <c r="Q499" s="37">
        <v>0</v>
      </c>
    </row>
    <row r="500" spans="1:17" ht="48">
      <c r="A500" s="11" t="s">
        <v>31</v>
      </c>
      <c r="B500" s="12" t="s">
        <v>19</v>
      </c>
      <c r="C500" s="12">
        <v>0</v>
      </c>
      <c r="D500" s="12">
        <v>0</v>
      </c>
      <c r="E500" s="37">
        <v>0</v>
      </c>
      <c r="F500" s="12">
        <v>0</v>
      </c>
      <c r="G500" s="12">
        <v>0</v>
      </c>
      <c r="H500" s="37">
        <v>0</v>
      </c>
      <c r="I500" s="12">
        <v>0</v>
      </c>
      <c r="J500" s="12">
        <v>0</v>
      </c>
      <c r="K500" s="37">
        <v>0</v>
      </c>
      <c r="L500" s="12">
        <v>0</v>
      </c>
      <c r="M500" s="12">
        <v>0</v>
      </c>
      <c r="N500" s="37">
        <v>0</v>
      </c>
      <c r="O500" s="12">
        <v>0</v>
      </c>
      <c r="P500" s="12">
        <v>0</v>
      </c>
      <c r="Q500" s="37">
        <v>0</v>
      </c>
    </row>
    <row r="501" spans="1:17" ht="36">
      <c r="A501" s="11" t="s">
        <v>32</v>
      </c>
      <c r="B501" s="12" t="s">
        <v>20</v>
      </c>
      <c r="C501" s="12">
        <v>0</v>
      </c>
      <c r="D501" s="12">
        <v>0</v>
      </c>
      <c r="E501" s="37">
        <v>0</v>
      </c>
      <c r="F501" s="12">
        <v>0</v>
      </c>
      <c r="G501" s="12">
        <v>24</v>
      </c>
      <c r="H501" s="37">
        <v>0</v>
      </c>
      <c r="I501" s="12">
        <v>0</v>
      </c>
      <c r="J501" s="12">
        <v>0</v>
      </c>
      <c r="K501" s="37">
        <v>0</v>
      </c>
      <c r="L501" s="12">
        <v>0</v>
      </c>
      <c r="M501" s="12">
        <v>0</v>
      </c>
      <c r="N501" s="37">
        <v>0</v>
      </c>
      <c r="O501" s="12">
        <v>0</v>
      </c>
      <c r="P501" s="12">
        <v>0</v>
      </c>
      <c r="Q501" s="37">
        <v>0</v>
      </c>
    </row>
    <row r="502" spans="1:17" ht="36">
      <c r="A502" s="11" t="s">
        <v>36</v>
      </c>
      <c r="B502" s="12" t="s">
        <v>12</v>
      </c>
      <c r="C502" s="12">
        <v>0</v>
      </c>
      <c r="D502" s="12">
        <v>0</v>
      </c>
      <c r="E502" s="37">
        <v>0</v>
      </c>
      <c r="F502" s="12">
        <v>0</v>
      </c>
      <c r="G502" s="12">
        <v>0</v>
      </c>
      <c r="H502" s="37">
        <v>0</v>
      </c>
      <c r="I502" s="12">
        <v>0</v>
      </c>
      <c r="J502" s="12">
        <v>0</v>
      </c>
      <c r="K502" s="37">
        <v>0</v>
      </c>
      <c r="L502" s="12">
        <v>0</v>
      </c>
      <c r="M502" s="12">
        <v>0</v>
      </c>
      <c r="N502" s="37">
        <v>0</v>
      </c>
      <c r="O502" s="12">
        <v>0</v>
      </c>
      <c r="P502" s="12">
        <v>0</v>
      </c>
      <c r="Q502" s="37">
        <v>0</v>
      </c>
    </row>
    <row r="503" spans="1:17" ht="48">
      <c r="A503" s="11" t="s">
        <v>37</v>
      </c>
      <c r="B503" s="12" t="s">
        <v>13</v>
      </c>
      <c r="C503" s="12">
        <v>0</v>
      </c>
      <c r="D503" s="12">
        <v>1</v>
      </c>
      <c r="E503" s="37">
        <v>0</v>
      </c>
      <c r="F503" s="12">
        <v>0</v>
      </c>
      <c r="G503" s="12">
        <v>0</v>
      </c>
      <c r="H503" s="37">
        <v>0</v>
      </c>
      <c r="I503" s="12">
        <v>0</v>
      </c>
      <c r="J503" s="12">
        <v>0</v>
      </c>
      <c r="K503" s="37">
        <v>0</v>
      </c>
      <c r="L503" s="12">
        <v>0</v>
      </c>
      <c r="M503" s="12">
        <v>0</v>
      </c>
      <c r="N503" s="37">
        <v>0</v>
      </c>
      <c r="O503" s="12">
        <v>0</v>
      </c>
      <c r="P503" s="12">
        <v>0</v>
      </c>
      <c r="Q503" s="37">
        <v>0</v>
      </c>
    </row>
    <row r="504" spans="1:17" ht="24">
      <c r="A504" s="11" t="s">
        <v>38</v>
      </c>
      <c r="B504" s="12" t="s">
        <v>14</v>
      </c>
      <c r="C504" s="12">
        <v>0</v>
      </c>
      <c r="D504" s="12">
        <v>0</v>
      </c>
      <c r="E504" s="37">
        <v>0</v>
      </c>
      <c r="F504" s="12">
        <v>0</v>
      </c>
      <c r="G504" s="12">
        <v>0</v>
      </c>
      <c r="H504" s="37">
        <v>0</v>
      </c>
      <c r="I504" s="12">
        <v>0</v>
      </c>
      <c r="J504" s="12">
        <v>0</v>
      </c>
      <c r="K504" s="37">
        <v>0</v>
      </c>
      <c r="L504" s="12">
        <v>0</v>
      </c>
      <c r="M504" s="12">
        <v>0</v>
      </c>
      <c r="N504" s="37">
        <v>0</v>
      </c>
      <c r="O504" s="12">
        <v>0</v>
      </c>
      <c r="P504" s="12">
        <v>0</v>
      </c>
      <c r="Q504" s="37">
        <v>0</v>
      </c>
    </row>
    <row r="505" spans="1:17" ht="60">
      <c r="A505" s="11" t="s">
        <v>39</v>
      </c>
      <c r="B505" s="12" t="s">
        <v>21</v>
      </c>
      <c r="C505" s="12">
        <v>0</v>
      </c>
      <c r="D505" s="12">
        <v>0</v>
      </c>
      <c r="E505" s="37">
        <v>0</v>
      </c>
      <c r="F505" s="12">
        <v>0</v>
      </c>
      <c r="G505" s="12">
        <v>0</v>
      </c>
      <c r="H505" s="37">
        <v>0</v>
      </c>
      <c r="I505" s="12">
        <v>0</v>
      </c>
      <c r="J505" s="12">
        <v>0</v>
      </c>
      <c r="K505" s="37">
        <v>0</v>
      </c>
      <c r="L505" s="12">
        <v>0</v>
      </c>
      <c r="M505" s="12">
        <v>0</v>
      </c>
      <c r="N505" s="37">
        <v>0</v>
      </c>
      <c r="O505" s="12">
        <v>0</v>
      </c>
      <c r="P505" s="12">
        <v>0</v>
      </c>
      <c r="Q505" s="37">
        <v>0</v>
      </c>
    </row>
    <row r="506" spans="1:17" ht="15">
      <c r="A506" s="11" t="s">
        <v>40</v>
      </c>
      <c r="B506" s="12" t="s">
        <v>16</v>
      </c>
      <c r="C506" s="12">
        <v>0</v>
      </c>
      <c r="D506" s="12">
        <v>0</v>
      </c>
      <c r="E506" s="37">
        <v>0</v>
      </c>
      <c r="F506" s="12">
        <v>0</v>
      </c>
      <c r="G506" s="12">
        <v>0</v>
      </c>
      <c r="H506" s="37">
        <v>0</v>
      </c>
      <c r="I506" s="12">
        <v>0</v>
      </c>
      <c r="J506" s="12">
        <v>0</v>
      </c>
      <c r="K506" s="37">
        <v>0</v>
      </c>
      <c r="L506" s="12">
        <v>0</v>
      </c>
      <c r="M506" s="12">
        <v>0</v>
      </c>
      <c r="N506" s="37">
        <v>0</v>
      </c>
      <c r="O506" s="12">
        <v>0</v>
      </c>
      <c r="P506" s="12">
        <v>0</v>
      </c>
      <c r="Q506" s="37">
        <v>0</v>
      </c>
    </row>
    <row r="507" spans="1:17" ht="30">
      <c r="A507" s="38" t="s">
        <v>42</v>
      </c>
      <c r="B507" s="36" t="s">
        <v>22</v>
      </c>
      <c r="C507" s="36">
        <v>0</v>
      </c>
      <c r="D507" s="36">
        <f>D508+D510</f>
        <v>748</v>
      </c>
      <c r="E507" s="37">
        <v>0</v>
      </c>
      <c r="F507" s="36">
        <v>0</v>
      </c>
      <c r="G507" s="36">
        <v>0</v>
      </c>
      <c r="H507" s="37">
        <v>0</v>
      </c>
      <c r="I507" s="36">
        <v>0</v>
      </c>
      <c r="J507" s="36">
        <v>0</v>
      </c>
      <c r="K507" s="37">
        <v>0</v>
      </c>
      <c r="L507" s="36">
        <v>0</v>
      </c>
      <c r="M507" s="36">
        <v>0</v>
      </c>
      <c r="N507" s="37">
        <v>0</v>
      </c>
      <c r="O507" s="36">
        <v>0</v>
      </c>
      <c r="P507" s="36">
        <v>0</v>
      </c>
      <c r="Q507" s="37">
        <v>0</v>
      </c>
    </row>
    <row r="508" spans="1:17" ht="48">
      <c r="A508" s="11" t="s">
        <v>41</v>
      </c>
      <c r="B508" s="12" t="s">
        <v>23</v>
      </c>
      <c r="C508" s="12">
        <v>0</v>
      </c>
      <c r="D508" s="12">
        <v>427</v>
      </c>
      <c r="E508" s="37">
        <v>0</v>
      </c>
      <c r="F508" s="12">
        <v>0</v>
      </c>
      <c r="G508" s="12">
        <v>0</v>
      </c>
      <c r="H508" s="37">
        <v>0</v>
      </c>
      <c r="I508" s="12">
        <v>0</v>
      </c>
      <c r="J508" s="12">
        <v>0</v>
      </c>
      <c r="K508" s="37">
        <v>0</v>
      </c>
      <c r="L508" s="12">
        <v>0</v>
      </c>
      <c r="M508" s="12">
        <v>0</v>
      </c>
      <c r="N508" s="37">
        <v>0</v>
      </c>
      <c r="O508" s="12">
        <v>0</v>
      </c>
      <c r="P508" s="12">
        <v>0</v>
      </c>
      <c r="Q508" s="37">
        <v>0</v>
      </c>
    </row>
    <row r="509" spans="1:17" ht="72">
      <c r="A509" s="11" t="s">
        <v>43</v>
      </c>
      <c r="B509" s="12" t="s">
        <v>24</v>
      </c>
      <c r="C509" s="12">
        <v>0</v>
      </c>
      <c r="D509" s="12"/>
      <c r="E509" s="37">
        <v>0</v>
      </c>
      <c r="F509" s="12">
        <v>0</v>
      </c>
      <c r="G509" s="12">
        <v>0</v>
      </c>
      <c r="H509" s="37">
        <v>0</v>
      </c>
      <c r="I509" s="12">
        <v>0</v>
      </c>
      <c r="J509" s="12">
        <v>0</v>
      </c>
      <c r="K509" s="37">
        <v>0</v>
      </c>
      <c r="L509" s="12">
        <v>0</v>
      </c>
      <c r="M509" s="12">
        <v>0</v>
      </c>
      <c r="N509" s="37">
        <v>0</v>
      </c>
      <c r="O509" s="12">
        <v>0</v>
      </c>
      <c r="P509" s="12">
        <v>0</v>
      </c>
      <c r="Q509" s="37">
        <v>0</v>
      </c>
    </row>
    <row r="510" spans="1:17" ht="60">
      <c r="A510" s="11" t="s">
        <v>44</v>
      </c>
      <c r="B510" s="12" t="s">
        <v>25</v>
      </c>
      <c r="C510" s="12">
        <v>0</v>
      </c>
      <c r="D510" s="12">
        <v>321</v>
      </c>
      <c r="E510" s="37">
        <v>0</v>
      </c>
      <c r="F510" s="12">
        <v>0</v>
      </c>
      <c r="G510" s="12">
        <v>0</v>
      </c>
      <c r="H510" s="37">
        <v>0</v>
      </c>
      <c r="I510" s="12">
        <v>0</v>
      </c>
      <c r="J510" s="12">
        <v>0</v>
      </c>
      <c r="K510" s="37">
        <v>0</v>
      </c>
      <c r="L510" s="12">
        <v>0</v>
      </c>
      <c r="M510" s="12">
        <v>0</v>
      </c>
      <c r="N510" s="37">
        <v>0</v>
      </c>
      <c r="O510" s="12">
        <v>0</v>
      </c>
      <c r="P510" s="12">
        <v>0</v>
      </c>
      <c r="Q510" s="37">
        <v>0</v>
      </c>
    </row>
    <row r="511" spans="1:17" ht="15">
      <c r="A511" s="11" t="s">
        <v>45</v>
      </c>
      <c r="B511" s="12" t="s">
        <v>16</v>
      </c>
      <c r="C511" s="12">
        <v>0</v>
      </c>
      <c r="D511" s="12">
        <v>0</v>
      </c>
      <c r="E511" s="37">
        <v>0</v>
      </c>
      <c r="F511" s="12">
        <v>0</v>
      </c>
      <c r="G511" s="12">
        <v>0</v>
      </c>
      <c r="H511" s="37">
        <v>0</v>
      </c>
      <c r="I511" s="12">
        <v>0</v>
      </c>
      <c r="J511" s="12">
        <v>0</v>
      </c>
      <c r="K511" s="37">
        <v>0</v>
      </c>
      <c r="L511" s="12">
        <v>0</v>
      </c>
      <c r="M511" s="12">
        <v>0</v>
      </c>
      <c r="N511" s="37">
        <v>0</v>
      </c>
      <c r="O511" s="12">
        <v>0</v>
      </c>
      <c r="P511" s="12">
        <v>0</v>
      </c>
      <c r="Q511" s="37">
        <v>0</v>
      </c>
    </row>
  </sheetData>
  <mergeCells count="19">
    <mergeCell ref="I3:I4"/>
    <mergeCell ref="K3:K4"/>
    <mergeCell ref="A6:Q6"/>
    <mergeCell ref="L3:L4"/>
    <mergeCell ref="N3:N4"/>
    <mergeCell ref="O3:O4"/>
    <mergeCell ref="A1:A4"/>
    <mergeCell ref="B1:B4"/>
    <mergeCell ref="C1:Q1"/>
    <mergeCell ref="C2:E2"/>
    <mergeCell ref="F2:H2"/>
    <mergeCell ref="I2:K2"/>
    <mergeCell ref="L2:N2"/>
    <mergeCell ref="O2:Q2"/>
    <mergeCell ref="Q3:Q4"/>
    <mergeCell ref="C3:C4"/>
    <mergeCell ref="E3:E4"/>
    <mergeCell ref="F3:F4"/>
    <mergeCell ref="H3:H4"/>
  </mergeCells>
  <pageMargins left="0" right="0" top="0.74803149606299213" bottom="0.74803149606299213" header="0.31496062992125984" footer="0.31496062992125984"/>
  <pageSetup paperSize="9" scale="71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8" sqref="C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Л. Головко</dc:creator>
  <cp:lastModifiedBy>Олег Г. Агарков</cp:lastModifiedBy>
  <cp:lastPrinted>2016-03-22T12:19:39Z</cp:lastPrinted>
  <dcterms:created xsi:type="dcterms:W3CDTF">2016-03-11T11:05:52Z</dcterms:created>
  <dcterms:modified xsi:type="dcterms:W3CDTF">2016-03-31T10:00:44Z</dcterms:modified>
</cp:coreProperties>
</file>