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filterPrivacy="1" defaultThemeVersion="124226"/>
  <xr:revisionPtr revIDLastSave="0" documentId="13_ncr:1_{6A89C685-598A-4B28-8116-3C1DFF92A6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Лист1!$A$23:$AN$381</definedName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Лист1!$A$10</definedName>
    <definedName name="_xlnm.Print_Area" localSheetId="0">Лист1!$A$1:$AN$397</definedName>
  </definedNames>
  <calcPr calcId="181029"/>
</workbook>
</file>

<file path=xl/calcChain.xml><?xml version="1.0" encoding="utf-8"?>
<calcChain xmlns="http://schemas.openxmlformats.org/spreadsheetml/2006/main">
  <c r="E86" i="1" l="1"/>
  <c r="F86" i="1"/>
  <c r="G86" i="1"/>
  <c r="H86" i="1"/>
  <c r="I86" i="1"/>
  <c r="K86" i="1"/>
  <c r="L86" i="1"/>
  <c r="M86" i="1"/>
  <c r="N86" i="1"/>
  <c r="O86" i="1"/>
  <c r="W86" i="1"/>
  <c r="X86" i="1"/>
  <c r="Y86" i="1"/>
  <c r="Z86" i="1"/>
  <c r="AA86" i="1"/>
  <c r="AC86" i="1"/>
  <c r="AD86" i="1"/>
  <c r="AE86" i="1"/>
  <c r="AF86" i="1"/>
  <c r="AG86" i="1"/>
  <c r="AI86" i="1"/>
  <c r="AJ86" i="1"/>
  <c r="AK86" i="1"/>
  <c r="AL86" i="1"/>
  <c r="AM86" i="1"/>
  <c r="AC311" i="1"/>
  <c r="AD311" i="1"/>
  <c r="AE311" i="1"/>
  <c r="AF311" i="1"/>
  <c r="AG311" i="1"/>
  <c r="AI311" i="1"/>
  <c r="AJ311" i="1"/>
  <c r="AK311" i="1"/>
  <c r="AL311" i="1"/>
  <c r="AM311" i="1"/>
  <c r="AJ329" i="1"/>
  <c r="AK329" i="1"/>
  <c r="AL329" i="1"/>
  <c r="AM329" i="1"/>
  <c r="AI329" i="1"/>
  <c r="AD329" i="1"/>
  <c r="AD18" i="1" s="1"/>
  <c r="AE329" i="1"/>
  <c r="AE18" i="1" s="1"/>
  <c r="AF329" i="1"/>
  <c r="AF18" i="1" s="1"/>
  <c r="AG329" i="1"/>
  <c r="AG18" i="1" s="1"/>
  <c r="AC329" i="1"/>
  <c r="AC18" i="1" s="1"/>
  <c r="AM322" i="1"/>
  <c r="AL322" i="1"/>
  <c r="AK322" i="1"/>
  <c r="AJ322" i="1"/>
  <c r="AI322" i="1"/>
  <c r="AC322" i="1"/>
  <c r="AD322" i="1"/>
  <c r="AE322" i="1"/>
  <c r="AF322" i="1"/>
  <c r="AG322" i="1"/>
  <c r="AC266" i="1"/>
  <c r="AM266" i="1"/>
  <c r="AL266" i="1"/>
  <c r="AK266" i="1"/>
  <c r="AJ266" i="1"/>
  <c r="AI266" i="1"/>
  <c r="AD266" i="1"/>
  <c r="AE266" i="1"/>
  <c r="AF266" i="1"/>
  <c r="AG266" i="1"/>
  <c r="AM203" i="1"/>
  <c r="AL203" i="1"/>
  <c r="AK203" i="1"/>
  <c r="AJ203" i="1"/>
  <c r="AI203" i="1"/>
  <c r="AD203" i="1"/>
  <c r="AE203" i="1"/>
  <c r="AF203" i="1"/>
  <c r="AG203" i="1"/>
  <c r="AC203" i="1"/>
  <c r="AI177" i="1"/>
  <c r="AJ177" i="1"/>
  <c r="AK177" i="1"/>
  <c r="AL177" i="1"/>
  <c r="AM177" i="1"/>
  <c r="AD177" i="1"/>
  <c r="AE177" i="1"/>
  <c r="AF177" i="1"/>
  <c r="AG177" i="1"/>
  <c r="AC177" i="1"/>
  <c r="AG70" i="1"/>
  <c r="AG68" i="1" s="1"/>
  <c r="AF70" i="1"/>
  <c r="AF68" i="1" s="1"/>
  <c r="AE70" i="1"/>
  <c r="AE68" i="1" s="1"/>
  <c r="AD70" i="1"/>
  <c r="AD68" i="1" s="1"/>
  <c r="AC70" i="1"/>
  <c r="AC68" i="1" s="1"/>
  <c r="AG23" i="1"/>
  <c r="AG20" i="1" s="1"/>
  <c r="AF23" i="1"/>
  <c r="AF20" i="1" s="1"/>
  <c r="AE23" i="1"/>
  <c r="AE20" i="1" s="1"/>
  <c r="AD23" i="1"/>
  <c r="AD20" i="1" s="1"/>
  <c r="AC23" i="1"/>
  <c r="AC20" i="1" s="1"/>
  <c r="AG85" i="1" l="1"/>
  <c r="AL85" i="1"/>
  <c r="AC85" i="1"/>
  <c r="AD85" i="1"/>
  <c r="AM85" i="1"/>
  <c r="AI85" i="1"/>
  <c r="AK85" i="1"/>
  <c r="AF85" i="1"/>
  <c r="AJ85" i="1"/>
  <c r="AE85" i="1"/>
  <c r="AM310" i="1"/>
  <c r="AL310" i="1"/>
  <c r="AJ310" i="1"/>
  <c r="AI310" i="1"/>
  <c r="AK310" i="1"/>
  <c r="AG310" i="1"/>
  <c r="AF310" i="1"/>
  <c r="AE310" i="1"/>
  <c r="AD310" i="1"/>
  <c r="AC310" i="1"/>
  <c r="AC19" i="1"/>
  <c r="AF202" i="1"/>
  <c r="AG202" i="1"/>
  <c r="AC202" i="1"/>
  <c r="AF19" i="1"/>
  <c r="AD202" i="1"/>
  <c r="AE202" i="1"/>
  <c r="AE19" i="1"/>
  <c r="AG19" i="1"/>
  <c r="AD19" i="1"/>
  <c r="AJ23" i="1"/>
  <c r="AJ20" i="1" s="1"/>
  <c r="AK23" i="1"/>
  <c r="AK20" i="1" s="1"/>
  <c r="AL23" i="1"/>
  <c r="AL20" i="1" s="1"/>
  <c r="AM23" i="1"/>
  <c r="AM20" i="1" s="1"/>
  <c r="AI23" i="1"/>
  <c r="AI20" i="1" s="1"/>
  <c r="AM18" i="1"/>
  <c r="AL18" i="1"/>
  <c r="AK18" i="1"/>
  <c r="AJ18" i="1"/>
  <c r="AI18" i="1"/>
  <c r="AM70" i="1"/>
  <c r="AM68" i="1" s="1"/>
  <c r="AL70" i="1"/>
  <c r="AL68" i="1" s="1"/>
  <c r="AK70" i="1"/>
  <c r="AK68" i="1" s="1"/>
  <c r="AJ70" i="1"/>
  <c r="AJ68" i="1" s="1"/>
  <c r="AI70" i="1"/>
  <c r="AI68" i="1" s="1"/>
  <c r="AH70" i="1"/>
  <c r="AH68" i="1" s="1"/>
  <c r="AB70" i="1"/>
  <c r="AB68" i="1" s="1"/>
  <c r="AH16" i="1"/>
  <c r="AB16" i="1"/>
  <c r="AG84" i="1" l="1"/>
  <c r="AG17" i="1" s="1"/>
  <c r="AF84" i="1"/>
  <c r="AC84" i="1"/>
  <c r="AC17" i="1" s="1"/>
  <c r="AD84" i="1"/>
  <c r="AD17" i="1" s="1"/>
  <c r="AE84" i="1"/>
  <c r="AE17" i="1" s="1"/>
  <c r="AF17" i="1"/>
  <c r="AI202" i="1"/>
  <c r="AI84" i="1" s="1"/>
  <c r="AL202" i="1"/>
  <c r="AL84" i="1" s="1"/>
  <c r="AM202" i="1"/>
  <c r="AM84" i="1" s="1"/>
  <c r="AJ202" i="1"/>
  <c r="AJ84" i="1" s="1"/>
  <c r="AK202" i="1"/>
  <c r="AK84" i="1" s="1"/>
  <c r="AG16" i="1"/>
  <c r="AG15" i="1" s="1"/>
  <c r="AD16" i="1"/>
  <c r="AE16" i="1"/>
  <c r="AF16" i="1"/>
  <c r="AJ19" i="1"/>
  <c r="AJ16" i="1" s="1"/>
  <c r="AK19" i="1"/>
  <c r="AK16" i="1" s="1"/>
  <c r="AL19" i="1"/>
  <c r="AL16" i="1" s="1"/>
  <c r="AI19" i="1"/>
  <c r="AI16" i="1" s="1"/>
  <c r="AM19" i="1"/>
  <c r="AM16" i="1" s="1"/>
  <c r="AC16" i="1"/>
  <c r="AC15" i="1" s="1"/>
  <c r="X203" i="1"/>
  <c r="Z203" i="1"/>
  <c r="AA203" i="1"/>
  <c r="W203" i="1"/>
  <c r="X329" i="1"/>
  <c r="X18" i="1" s="1"/>
  <c r="Y329" i="1"/>
  <c r="Y18" i="1" s="1"/>
  <c r="Z329" i="1"/>
  <c r="Z18" i="1" s="1"/>
  <c r="AA329" i="1"/>
  <c r="AA18" i="1" s="1"/>
  <c r="W329" i="1"/>
  <c r="W18" i="1" s="1"/>
  <c r="X311" i="1"/>
  <c r="Y311" i="1"/>
  <c r="Z311" i="1"/>
  <c r="AA311" i="1"/>
  <c r="W311" i="1"/>
  <c r="W322" i="1"/>
  <c r="X322" i="1"/>
  <c r="Y322" i="1"/>
  <c r="Z322" i="1"/>
  <c r="AA322" i="1"/>
  <c r="V322" i="1"/>
  <c r="Y266" i="1"/>
  <c r="Y248" i="1"/>
  <c r="Y203" i="1" s="1"/>
  <c r="AA177" i="1"/>
  <c r="AA85" i="1" s="1"/>
  <c r="W177" i="1"/>
  <c r="W85" i="1" s="1"/>
  <c r="X177" i="1"/>
  <c r="X85" i="1" s="1"/>
  <c r="Y177" i="1"/>
  <c r="Y85" i="1" s="1"/>
  <c r="Z177" i="1"/>
  <c r="Z85" i="1" s="1"/>
  <c r="V177" i="1"/>
  <c r="J16" i="1"/>
  <c r="P16" i="1"/>
  <c r="V16" i="1"/>
  <c r="AF15" i="1" l="1"/>
  <c r="AE15" i="1"/>
  <c r="AD15" i="1"/>
  <c r="AM17" i="1"/>
  <c r="AM15" i="1" s="1"/>
  <c r="AI17" i="1"/>
  <c r="AI15" i="1" s="1"/>
  <c r="AJ17" i="1"/>
  <c r="AJ15" i="1" s="1"/>
  <c r="AL17" i="1"/>
  <c r="AL15" i="1" s="1"/>
  <c r="AK17" i="1"/>
  <c r="AK15" i="1" s="1"/>
  <c r="Y202" i="1"/>
  <c r="X310" i="1"/>
  <c r="W310" i="1"/>
  <c r="AA310" i="1"/>
  <c r="Z310" i="1"/>
  <c r="Y310" i="1"/>
  <c r="K23" i="1"/>
  <c r="Y84" i="1" l="1"/>
  <c r="Y17" i="1" s="1"/>
  <c r="L70" i="1"/>
  <c r="M70" i="1"/>
  <c r="N70" i="1"/>
  <c r="O70" i="1"/>
  <c r="K70" i="1"/>
  <c r="F70" i="1" l="1"/>
  <c r="G70" i="1"/>
  <c r="H70" i="1"/>
  <c r="I70" i="1"/>
  <c r="E70" i="1"/>
  <c r="F23" i="1"/>
  <c r="G23" i="1"/>
  <c r="H23" i="1"/>
  <c r="I23" i="1"/>
  <c r="E23" i="1"/>
  <c r="L23" i="1"/>
  <c r="M23" i="1"/>
  <c r="N23" i="1"/>
  <c r="O23" i="1"/>
  <c r="X70" i="1"/>
  <c r="Y70" i="1"/>
  <c r="Z70" i="1"/>
  <c r="AA70" i="1"/>
  <c r="W70" i="1"/>
  <c r="R70" i="1"/>
  <c r="S70" i="1"/>
  <c r="T70" i="1"/>
  <c r="U70" i="1"/>
  <c r="Q70" i="1"/>
  <c r="X23" i="1"/>
  <c r="X20" i="1" s="1"/>
  <c r="Y23" i="1"/>
  <c r="Y20" i="1" s="1"/>
  <c r="Z23" i="1"/>
  <c r="Z20" i="1" s="1"/>
  <c r="AA23" i="1"/>
  <c r="AA20" i="1" s="1"/>
  <c r="W23" i="1"/>
  <c r="W20" i="1" s="1"/>
  <c r="R23" i="1"/>
  <c r="R20" i="1" s="1"/>
  <c r="S23" i="1"/>
  <c r="S20" i="1" s="1"/>
  <c r="T23" i="1"/>
  <c r="T20" i="1" s="1"/>
  <c r="U23" i="1"/>
  <c r="U20" i="1" s="1"/>
  <c r="Q23" i="1"/>
  <c r="Q20" i="1" s="1"/>
  <c r="P70" i="1" l="1"/>
  <c r="V70" i="1"/>
  <c r="E177" i="1" l="1"/>
  <c r="E85" i="1" s="1"/>
  <c r="F177" i="1"/>
  <c r="F85" i="1" s="1"/>
  <c r="G177" i="1"/>
  <c r="G85" i="1" s="1"/>
  <c r="H177" i="1"/>
  <c r="H85" i="1" s="1"/>
  <c r="I177" i="1"/>
  <c r="I85" i="1" s="1"/>
  <c r="K177" i="1"/>
  <c r="K85" i="1" s="1"/>
  <c r="L177" i="1"/>
  <c r="L85" i="1" s="1"/>
  <c r="M177" i="1"/>
  <c r="M85" i="1" s="1"/>
  <c r="N177" i="1"/>
  <c r="N85" i="1" s="1"/>
  <c r="I311" i="1"/>
  <c r="I310" i="1" s="1"/>
  <c r="H311" i="1"/>
  <c r="H310" i="1" s="1"/>
  <c r="G311" i="1"/>
  <c r="G310" i="1" s="1"/>
  <c r="F311" i="1"/>
  <c r="F310" i="1" s="1"/>
  <c r="E311" i="1"/>
  <c r="E310" i="1" s="1"/>
  <c r="K311" i="1"/>
  <c r="K310" i="1" s="1"/>
  <c r="L311" i="1"/>
  <c r="L310" i="1" s="1"/>
  <c r="M311" i="1"/>
  <c r="M310" i="1" s="1"/>
  <c r="N311" i="1"/>
  <c r="N310" i="1" s="1"/>
  <c r="O311" i="1"/>
  <c r="O310" i="1" s="1"/>
  <c r="E203" i="1"/>
  <c r="F203" i="1"/>
  <c r="G203" i="1"/>
  <c r="H203" i="1"/>
  <c r="I203" i="1"/>
  <c r="N203" i="1"/>
  <c r="O203" i="1"/>
  <c r="K203" i="1"/>
  <c r="L203" i="1"/>
  <c r="E266" i="1"/>
  <c r="F266" i="1"/>
  <c r="G266" i="1"/>
  <c r="H266" i="1"/>
  <c r="I266" i="1"/>
  <c r="N266" i="1"/>
  <c r="O266" i="1"/>
  <c r="P266" i="1"/>
  <c r="Q266" i="1"/>
  <c r="R266" i="1"/>
  <c r="S266" i="1"/>
  <c r="T266" i="1"/>
  <c r="U266" i="1"/>
  <c r="V266" i="1"/>
  <c r="W266" i="1"/>
  <c r="W202" i="1" s="1"/>
  <c r="X266" i="1"/>
  <c r="X202" i="1" s="1"/>
  <c r="Z266" i="1"/>
  <c r="Z202" i="1" s="1"/>
  <c r="AA266" i="1"/>
  <c r="AA202" i="1" s="1"/>
  <c r="AN266" i="1"/>
  <c r="K266" i="1"/>
  <c r="L266" i="1"/>
  <c r="M266" i="1"/>
  <c r="M203" i="1"/>
  <c r="W84" i="1" l="1"/>
  <c r="W17" i="1" s="1"/>
  <c r="X84" i="1"/>
  <c r="X17" i="1" s="1"/>
  <c r="AA84" i="1"/>
  <c r="AA17" i="1" s="1"/>
  <c r="Z84" i="1"/>
  <c r="Z17" i="1" s="1"/>
  <c r="F202" i="1"/>
  <c r="F84" i="1" s="1"/>
  <c r="E202" i="1"/>
  <c r="E84" i="1" s="1"/>
  <c r="G202" i="1"/>
  <c r="G84" i="1" s="1"/>
  <c r="L202" i="1"/>
  <c r="L84" i="1" s="1"/>
  <c r="K202" i="1"/>
  <c r="K84" i="1" s="1"/>
  <c r="O202" i="1"/>
  <c r="N202" i="1"/>
  <c r="N84" i="1" s="1"/>
  <c r="I202" i="1"/>
  <c r="I84" i="1" s="1"/>
  <c r="H202" i="1"/>
  <c r="H84" i="1" s="1"/>
  <c r="M202" i="1"/>
  <c r="M84" i="1" s="1"/>
  <c r="E329" i="1" l="1"/>
  <c r="E18" i="1" s="1"/>
  <c r="F329" i="1"/>
  <c r="F18" i="1" s="1"/>
  <c r="G329" i="1"/>
  <c r="G18" i="1" s="1"/>
  <c r="H329" i="1"/>
  <c r="H18" i="1" s="1"/>
  <c r="I329" i="1"/>
  <c r="I18" i="1" s="1"/>
  <c r="K329" i="1"/>
  <c r="K18" i="1" s="1"/>
  <c r="L329" i="1"/>
  <c r="L18" i="1" s="1"/>
  <c r="M329" i="1"/>
  <c r="M18" i="1" s="1"/>
  <c r="N329" i="1"/>
  <c r="N18" i="1" s="1"/>
  <c r="O329" i="1"/>
  <c r="O18" i="1" s="1"/>
  <c r="O177" i="1"/>
  <c r="O85" i="1" s="1"/>
  <c r="O84" i="1" s="1"/>
  <c r="K17" i="1"/>
  <c r="L17" i="1"/>
  <c r="M17" i="1"/>
  <c r="N17" i="1"/>
  <c r="F17" i="1"/>
  <c r="G17" i="1"/>
  <c r="H17" i="1"/>
  <c r="E17" i="1"/>
  <c r="O17" i="1" l="1"/>
  <c r="I17" i="1"/>
  <c r="D68" i="1" l="1"/>
  <c r="P68" i="1"/>
  <c r="V68" i="1"/>
  <c r="E20" i="1"/>
  <c r="F20" i="1"/>
  <c r="G20" i="1"/>
  <c r="H20" i="1"/>
  <c r="I20" i="1"/>
  <c r="K20" i="1"/>
  <c r="M20" i="1"/>
  <c r="O20" i="1"/>
  <c r="E68" i="1"/>
  <c r="F68" i="1"/>
  <c r="G68" i="1"/>
  <c r="H68" i="1"/>
  <c r="I68" i="1"/>
  <c r="K68" i="1"/>
  <c r="L68" i="1"/>
  <c r="M68" i="1"/>
  <c r="N68" i="1"/>
  <c r="O68" i="1"/>
  <c r="Q68" i="1"/>
  <c r="Q19" i="1" s="1"/>
  <c r="Q16" i="1" s="1"/>
  <c r="R68" i="1"/>
  <c r="R19" i="1" s="1"/>
  <c r="R16" i="1" s="1"/>
  <c r="S68" i="1"/>
  <c r="S19" i="1" s="1"/>
  <c r="S16" i="1" s="1"/>
  <c r="T68" i="1"/>
  <c r="T19" i="1" s="1"/>
  <c r="T16" i="1" s="1"/>
  <c r="U68" i="1"/>
  <c r="U19" i="1" s="1"/>
  <c r="U16" i="1" s="1"/>
  <c r="W68" i="1"/>
  <c r="W19" i="1" s="1"/>
  <c r="W16" i="1" s="1"/>
  <c r="W15" i="1" s="1"/>
  <c r="X68" i="1"/>
  <c r="X19" i="1" s="1"/>
  <c r="X16" i="1" s="1"/>
  <c r="X15" i="1" s="1"/>
  <c r="Y68" i="1"/>
  <c r="Y19" i="1" s="1"/>
  <c r="Y16" i="1" s="1"/>
  <c r="Y15" i="1" s="1"/>
  <c r="Z68" i="1"/>
  <c r="Z19" i="1" s="1"/>
  <c r="Z16" i="1" s="1"/>
  <c r="Z15" i="1" s="1"/>
  <c r="AA68" i="1"/>
  <c r="AA19" i="1" s="1"/>
  <c r="AA16" i="1" s="1"/>
  <c r="AA15" i="1" s="1"/>
  <c r="K19" i="1" l="1"/>
  <c r="K16" i="1" s="1"/>
  <c r="K15" i="1" s="1"/>
  <c r="M19" i="1"/>
  <c r="M16" i="1" s="1"/>
  <c r="M15" i="1" s="1"/>
  <c r="I19" i="1"/>
  <c r="I16" i="1" s="1"/>
  <c r="I15" i="1" s="1"/>
  <c r="O19" i="1"/>
  <c r="O16" i="1" s="1"/>
  <c r="O15" i="1" s="1"/>
  <c r="H19" i="1"/>
  <c r="H16" i="1" s="1"/>
  <c r="H15" i="1" s="1"/>
  <c r="G19" i="1"/>
  <c r="G16" i="1" s="1"/>
  <c r="G15" i="1" s="1"/>
  <c r="E19" i="1"/>
  <c r="E16" i="1" s="1"/>
  <c r="E15" i="1" s="1"/>
  <c r="F19" i="1"/>
  <c r="F16" i="1" s="1"/>
  <c r="F15" i="1" s="1"/>
  <c r="L20" i="1"/>
  <c r="L19" i="1" s="1"/>
  <c r="L16" i="1" s="1"/>
  <c r="L15" i="1" s="1"/>
  <c r="N20" i="1"/>
  <c r="N19" i="1" s="1"/>
  <c r="N16" i="1" s="1"/>
  <c r="N15" i="1" l="1"/>
  <c r="BK310" i="2" l="1"/>
  <c r="BK3" i="2" s="1"/>
  <c r="BJ310" i="2"/>
  <c r="BJ3" i="2" s="1"/>
  <c r="BI310" i="2"/>
  <c r="BI3" i="2" s="1"/>
  <c r="BH310" i="2"/>
  <c r="BH3" i="2" s="1"/>
  <c r="BG310" i="2"/>
  <c r="BG3" i="2" s="1"/>
  <c r="BE310" i="2"/>
  <c r="BE3" i="2" s="1"/>
  <c r="BD310" i="2"/>
  <c r="BD3" i="2" s="1"/>
  <c r="BC310" i="2"/>
  <c r="BB310" i="2"/>
  <c r="BB3" i="2" s="1"/>
  <c r="BA310" i="2"/>
  <c r="BA3" i="2" s="1"/>
  <c r="AY310" i="2"/>
  <c r="AY3" i="2" s="1"/>
  <c r="AX310" i="2"/>
  <c r="AX3" i="2" s="1"/>
  <c r="AW310" i="2"/>
  <c r="AW3" i="2" s="1"/>
  <c r="AV310" i="2"/>
  <c r="AV3" i="2" s="1"/>
  <c r="AU310" i="2"/>
  <c r="AU3" i="2" s="1"/>
  <c r="AS310" i="2"/>
  <c r="AR310" i="2"/>
  <c r="AR3" i="2" s="1"/>
  <c r="AQ310" i="2"/>
  <c r="AQ3" i="2" s="1"/>
  <c r="AP310" i="2"/>
  <c r="AP3" i="2" s="1"/>
  <c r="AO310" i="2"/>
  <c r="AO3" i="2" s="1"/>
  <c r="AM310" i="2"/>
  <c r="AM3" i="2" s="1"/>
  <c r="AL310" i="2"/>
  <c r="AL3" i="2" s="1"/>
  <c r="AK310" i="2"/>
  <c r="AK3" i="2" s="1"/>
  <c r="AJ310" i="2"/>
  <c r="AJ3" i="2" s="1"/>
  <c r="AI310" i="2"/>
  <c r="AI3" i="2" s="1"/>
  <c r="AG310" i="2"/>
  <c r="AG3" i="2" s="1"/>
  <c r="AF310" i="2"/>
  <c r="AF3" i="2" s="1"/>
  <c r="AE310" i="2"/>
  <c r="AE3" i="2" s="1"/>
  <c r="AD310" i="2"/>
  <c r="AD3" i="2" s="1"/>
  <c r="AC310" i="2"/>
  <c r="AC3" i="2" s="1"/>
  <c r="AA310" i="2"/>
  <c r="AA3" i="2" s="1"/>
  <c r="Z310" i="2"/>
  <c r="Y310" i="2"/>
  <c r="Y3" i="2" s="1"/>
  <c r="X310" i="2"/>
  <c r="X3" i="2" s="1"/>
  <c r="W310" i="2"/>
  <c r="W3" i="2" s="1"/>
  <c r="U310" i="2"/>
  <c r="U3" i="2" s="1"/>
  <c r="T310" i="2"/>
  <c r="T3" i="2" s="1"/>
  <c r="S310" i="2"/>
  <c r="S3" i="2" s="1"/>
  <c r="R310" i="2"/>
  <c r="R3" i="2" s="1"/>
  <c r="Q310" i="2"/>
  <c r="Q3" i="2" s="1"/>
  <c r="O310" i="2"/>
  <c r="O3" i="2" s="1"/>
  <c r="N310" i="2"/>
  <c r="N3" i="2" s="1"/>
  <c r="M310" i="2"/>
  <c r="M3" i="2" s="1"/>
  <c r="L310" i="2"/>
  <c r="L3" i="2" s="1"/>
  <c r="K310" i="2"/>
  <c r="K3" i="2" s="1"/>
  <c r="I310" i="2"/>
  <c r="I3" i="2" s="1"/>
  <c r="H310" i="2"/>
  <c r="H3" i="2" s="1"/>
  <c r="G310" i="2"/>
  <c r="G3" i="2" s="1"/>
  <c r="F310" i="2"/>
  <c r="F3" i="2" s="1"/>
  <c r="E310" i="2"/>
  <c r="E3" i="2" s="1"/>
  <c r="BK303" i="2"/>
  <c r="BJ303" i="2"/>
  <c r="BI303" i="2"/>
  <c r="BH303" i="2"/>
  <c r="BG303" i="2"/>
  <c r="BE303" i="2"/>
  <c r="BD303" i="2"/>
  <c r="BC303" i="2"/>
  <c r="BB303" i="2"/>
  <c r="BA303" i="2"/>
  <c r="AY303" i="2"/>
  <c r="AX303" i="2"/>
  <c r="AW303" i="2"/>
  <c r="AV303" i="2"/>
  <c r="AU303" i="2"/>
  <c r="AS303" i="2"/>
  <c r="AR303" i="2"/>
  <c r="AQ303" i="2"/>
  <c r="AP303" i="2"/>
  <c r="AO303" i="2"/>
  <c r="AM303" i="2"/>
  <c r="AL303" i="2"/>
  <c r="AK303" i="2"/>
  <c r="AJ303" i="2"/>
  <c r="AI303" i="2"/>
  <c r="AG303" i="2"/>
  <c r="AF303" i="2"/>
  <c r="AE303" i="2"/>
  <c r="AD303" i="2"/>
  <c r="AC303" i="2"/>
  <c r="AA303" i="2"/>
  <c r="Z303" i="2"/>
  <c r="Y303" i="2"/>
  <c r="X303" i="2"/>
  <c r="W303" i="2"/>
  <c r="U303" i="2"/>
  <c r="T303" i="2"/>
  <c r="S303" i="2"/>
  <c r="R303" i="2"/>
  <c r="Q303" i="2"/>
  <c r="O303" i="2"/>
  <c r="N303" i="2"/>
  <c r="M303" i="2"/>
  <c r="L303" i="2"/>
  <c r="K303" i="2"/>
  <c r="I303" i="2"/>
  <c r="H303" i="2"/>
  <c r="G303" i="2"/>
  <c r="F303" i="2"/>
  <c r="E303" i="2"/>
  <c r="BK281" i="2"/>
  <c r="BJ281" i="2"/>
  <c r="BI281" i="2"/>
  <c r="BH281" i="2"/>
  <c r="BG281" i="2"/>
  <c r="BE281" i="2"/>
  <c r="BE280" i="2" s="1"/>
  <c r="BD281" i="2"/>
  <c r="BC281" i="2"/>
  <c r="BB281" i="2"/>
  <c r="BA281" i="2"/>
  <c r="AY281" i="2"/>
  <c r="AX281" i="2"/>
  <c r="AW281" i="2"/>
  <c r="AV281" i="2"/>
  <c r="AU281" i="2"/>
  <c r="AS281" i="2"/>
  <c r="AR281" i="2"/>
  <c r="AQ281" i="2"/>
  <c r="AQ280" i="2" s="1"/>
  <c r="AP281" i="2"/>
  <c r="AO281" i="2"/>
  <c r="AM281" i="2"/>
  <c r="AL281" i="2"/>
  <c r="AK281" i="2"/>
  <c r="AJ281" i="2"/>
  <c r="AI281" i="2"/>
  <c r="AG281" i="2"/>
  <c r="AF281" i="2"/>
  <c r="AE281" i="2"/>
  <c r="AD281" i="2"/>
  <c r="AC281" i="2"/>
  <c r="AC280" i="2" s="1"/>
  <c r="AA281" i="2"/>
  <c r="Z281" i="2"/>
  <c r="Y281" i="2"/>
  <c r="X281" i="2"/>
  <c r="W281" i="2"/>
  <c r="U281" i="2"/>
  <c r="T281" i="2"/>
  <c r="S281" i="2"/>
  <c r="R281" i="2"/>
  <c r="Q281" i="2"/>
  <c r="O281" i="2"/>
  <c r="N281" i="2"/>
  <c r="N280" i="2" s="1"/>
  <c r="M281" i="2"/>
  <c r="L281" i="2"/>
  <c r="K281" i="2"/>
  <c r="I281" i="2"/>
  <c r="H281" i="2"/>
  <c r="G281" i="2"/>
  <c r="F281" i="2"/>
  <c r="E281" i="2"/>
  <c r="BK239" i="2"/>
  <c r="BJ239" i="2"/>
  <c r="BI239" i="2"/>
  <c r="BH239" i="2"/>
  <c r="BG239" i="2"/>
  <c r="BE239" i="2"/>
  <c r="BD239" i="2"/>
  <c r="BC239" i="2"/>
  <c r="BB239" i="2"/>
  <c r="BA239" i="2"/>
  <c r="AY239" i="2"/>
  <c r="AX239" i="2"/>
  <c r="AW239" i="2"/>
  <c r="AV239" i="2"/>
  <c r="AU239" i="2"/>
  <c r="AS239" i="2"/>
  <c r="AR239" i="2"/>
  <c r="AQ239" i="2"/>
  <c r="AP239" i="2"/>
  <c r="AO239" i="2"/>
  <c r="AM239" i="2"/>
  <c r="AL239" i="2"/>
  <c r="AK239" i="2"/>
  <c r="AJ239" i="2"/>
  <c r="AI239" i="2"/>
  <c r="AG239" i="2"/>
  <c r="AF239" i="2"/>
  <c r="AE239" i="2"/>
  <c r="AD239" i="2"/>
  <c r="AC239" i="2"/>
  <c r="AA239" i="2"/>
  <c r="Z239" i="2"/>
  <c r="Y239" i="2"/>
  <c r="X239" i="2"/>
  <c r="W239" i="2"/>
  <c r="U239" i="2"/>
  <c r="T239" i="2"/>
  <c r="S239" i="2"/>
  <c r="R239" i="2"/>
  <c r="Q239" i="2"/>
  <c r="O239" i="2"/>
  <c r="N239" i="2"/>
  <c r="M239" i="2"/>
  <c r="L239" i="2"/>
  <c r="K239" i="2"/>
  <c r="I239" i="2"/>
  <c r="H239" i="2"/>
  <c r="G239" i="2"/>
  <c r="F239" i="2"/>
  <c r="E239" i="2"/>
  <c r="BK146" i="2"/>
  <c r="BK145" i="2" s="1"/>
  <c r="BJ146" i="2"/>
  <c r="BI146" i="2"/>
  <c r="BH146" i="2"/>
  <c r="BG146" i="2"/>
  <c r="BE146" i="2"/>
  <c r="BD146" i="2"/>
  <c r="BC146" i="2"/>
  <c r="BB146" i="2"/>
  <c r="BA146" i="2"/>
  <c r="AY146" i="2"/>
  <c r="AX146" i="2"/>
  <c r="AW146" i="2"/>
  <c r="AW145" i="2" s="1"/>
  <c r="AV146" i="2"/>
  <c r="AU146" i="2"/>
  <c r="AS146" i="2"/>
  <c r="AR146" i="2"/>
  <c r="AQ146" i="2"/>
  <c r="AP146" i="2"/>
  <c r="AO146" i="2"/>
  <c r="AM146" i="2"/>
  <c r="AL146" i="2"/>
  <c r="AK146" i="2"/>
  <c r="AJ146" i="2"/>
  <c r="AI146" i="2"/>
  <c r="AI145" i="2" s="1"/>
  <c r="AG146" i="2"/>
  <c r="AF146" i="2"/>
  <c r="AE146" i="2"/>
  <c r="AD146" i="2"/>
  <c r="AC146" i="2"/>
  <c r="AA146" i="2"/>
  <c r="Z146" i="2"/>
  <c r="Y146" i="2"/>
  <c r="X146" i="2"/>
  <c r="W146" i="2"/>
  <c r="U146" i="2"/>
  <c r="T146" i="2"/>
  <c r="T145" i="2" s="1"/>
  <c r="S146" i="2"/>
  <c r="R146" i="2"/>
  <c r="Q146" i="2"/>
  <c r="O146" i="2"/>
  <c r="N146" i="2"/>
  <c r="M146" i="2"/>
  <c r="L146" i="2"/>
  <c r="K146" i="2"/>
  <c r="I146" i="2"/>
  <c r="H146" i="2"/>
  <c r="G146" i="2"/>
  <c r="F146" i="2"/>
  <c r="F145" i="2" s="1"/>
  <c r="E146" i="2"/>
  <c r="BK103" i="2"/>
  <c r="BJ103" i="2"/>
  <c r="BI103" i="2"/>
  <c r="BH103" i="2"/>
  <c r="BG103" i="2"/>
  <c r="BE103" i="2"/>
  <c r="BD103" i="2"/>
  <c r="BC103" i="2"/>
  <c r="BB103" i="2"/>
  <c r="BA103" i="2"/>
  <c r="AY103" i="2"/>
  <c r="AX103" i="2"/>
  <c r="AW103" i="2"/>
  <c r="AV103" i="2"/>
  <c r="AU103" i="2"/>
  <c r="AS103" i="2"/>
  <c r="AR103" i="2"/>
  <c r="AQ103" i="2"/>
  <c r="AP103" i="2"/>
  <c r="AO103" i="2"/>
  <c r="AM103" i="2"/>
  <c r="AL103" i="2"/>
  <c r="AK103" i="2"/>
  <c r="AJ103" i="2"/>
  <c r="AI103" i="2"/>
  <c r="AG103" i="2"/>
  <c r="AF103" i="2"/>
  <c r="AE103" i="2"/>
  <c r="AD103" i="2"/>
  <c r="AC103" i="2"/>
  <c r="AA103" i="2"/>
  <c r="Z103" i="2"/>
  <c r="Y103" i="2"/>
  <c r="X103" i="2"/>
  <c r="W103" i="2"/>
  <c r="U103" i="2"/>
  <c r="T103" i="2"/>
  <c r="S103" i="2"/>
  <c r="R103" i="2"/>
  <c r="Q103" i="2"/>
  <c r="O103" i="2"/>
  <c r="N103" i="2"/>
  <c r="M103" i="2"/>
  <c r="L103" i="2"/>
  <c r="K103" i="2"/>
  <c r="I103" i="2"/>
  <c r="H103" i="2"/>
  <c r="G103" i="2"/>
  <c r="F103" i="2"/>
  <c r="E103" i="2"/>
  <c r="BK6" i="2"/>
  <c r="BJ6" i="2"/>
  <c r="BI6" i="2"/>
  <c r="BH6" i="2"/>
  <c r="BG6" i="2"/>
  <c r="BE6" i="2"/>
  <c r="BD6" i="2"/>
  <c r="BC6" i="2"/>
  <c r="BB6" i="2"/>
  <c r="BA6" i="2"/>
  <c r="AY6" i="2"/>
  <c r="AX6" i="2"/>
  <c r="AW6" i="2"/>
  <c r="AV6" i="2"/>
  <c r="AU6" i="2"/>
  <c r="AS6" i="2"/>
  <c r="AR6" i="2"/>
  <c r="AQ6" i="2"/>
  <c r="AP6" i="2"/>
  <c r="AO6" i="2"/>
  <c r="AM6" i="2"/>
  <c r="AL6" i="2"/>
  <c r="AK6" i="2"/>
  <c r="AJ6" i="2"/>
  <c r="AI6" i="2"/>
  <c r="AG6" i="2"/>
  <c r="AF6" i="2"/>
  <c r="AE6" i="2"/>
  <c r="AD6" i="2"/>
  <c r="AC6" i="2"/>
  <c r="AA6" i="2"/>
  <c r="Z6" i="2"/>
  <c r="Y6" i="2"/>
  <c r="X6" i="2"/>
  <c r="W6" i="2"/>
  <c r="U6" i="2"/>
  <c r="T6" i="2"/>
  <c r="S6" i="2"/>
  <c r="R6" i="2"/>
  <c r="Q6" i="2"/>
  <c r="O6" i="2"/>
  <c r="N6" i="2"/>
  <c r="M6" i="2"/>
  <c r="L6" i="2"/>
  <c r="K6" i="2"/>
  <c r="I6" i="2"/>
  <c r="H6" i="2"/>
  <c r="G6" i="2"/>
  <c r="F6" i="2"/>
  <c r="E6" i="2"/>
  <c r="BC3" i="2"/>
  <c r="AS3" i="2"/>
  <c r="Z3" i="2"/>
  <c r="O145" i="2" l="1"/>
  <c r="AD145" i="2"/>
  <c r="AR145" i="2"/>
  <c r="BG145" i="2"/>
  <c r="I280" i="2"/>
  <c r="X280" i="2"/>
  <c r="AL280" i="2"/>
  <c r="BA280" i="2"/>
  <c r="E280" i="2"/>
  <c r="S280" i="2"/>
  <c r="AG280" i="2"/>
  <c r="AV280" i="2"/>
  <c r="BJ280" i="2"/>
  <c r="K145" i="2"/>
  <c r="Y145" i="2"/>
  <c r="AM145" i="2"/>
  <c r="BB145" i="2"/>
  <c r="BI280" i="2"/>
  <c r="H280" i="2"/>
  <c r="M280" i="2"/>
  <c r="R280" i="2"/>
  <c r="W280" i="2"/>
  <c r="AA280" i="2"/>
  <c r="AF280" i="2"/>
  <c r="AK280" i="2"/>
  <c r="AP280" i="2"/>
  <c r="AU280" i="2"/>
  <c r="AY280" i="2"/>
  <c r="BD280" i="2"/>
  <c r="AS5" i="2"/>
  <c r="G5" i="2"/>
  <c r="L5" i="2"/>
  <c r="Q5" i="2"/>
  <c r="U5" i="2"/>
  <c r="Z5" i="2"/>
  <c r="AE5" i="2"/>
  <c r="AJ5" i="2"/>
  <c r="AO5" i="2"/>
  <c r="AX5" i="2"/>
  <c r="BC5" i="2"/>
  <c r="BH5" i="2"/>
  <c r="G145" i="2"/>
  <c r="L145" i="2"/>
  <c r="Q145" i="2"/>
  <c r="U145" i="2"/>
  <c r="Z145" i="2"/>
  <c r="AE145" i="2"/>
  <c r="AJ145" i="2"/>
  <c r="AO145" i="2"/>
  <c r="AS145" i="2"/>
  <c r="AX145" i="2"/>
  <c r="BC145" i="2"/>
  <c r="BH145" i="2"/>
  <c r="H5" i="2"/>
  <c r="M5" i="2"/>
  <c r="R5" i="2"/>
  <c r="W5" i="2"/>
  <c r="AA5" i="2"/>
  <c r="AF5" i="2"/>
  <c r="AK5" i="2"/>
  <c r="AP5" i="2"/>
  <c r="AU5" i="2"/>
  <c r="AY5" i="2"/>
  <c r="BD5" i="2"/>
  <c r="BI5" i="2"/>
  <c r="E5" i="2"/>
  <c r="I5" i="2"/>
  <c r="N5" i="2"/>
  <c r="S5" i="2"/>
  <c r="X5" i="2"/>
  <c r="AC5" i="2"/>
  <c r="AG5" i="2"/>
  <c r="AL5" i="2"/>
  <c r="AQ5" i="2"/>
  <c r="AV5" i="2"/>
  <c r="BA5" i="2"/>
  <c r="BE5" i="2"/>
  <c r="BJ5" i="2"/>
  <c r="H145" i="2"/>
  <c r="M145" i="2"/>
  <c r="R145" i="2"/>
  <c r="W145" i="2"/>
  <c r="AA145" i="2"/>
  <c r="AF145" i="2"/>
  <c r="AK145" i="2"/>
  <c r="AP145" i="2"/>
  <c r="AU145" i="2"/>
  <c r="AY145" i="2"/>
  <c r="BD145" i="2"/>
  <c r="BI145" i="2"/>
  <c r="F280" i="2"/>
  <c r="K280" i="2"/>
  <c r="O280" i="2"/>
  <c r="T280" i="2"/>
  <c r="Y280" i="2"/>
  <c r="AD280" i="2"/>
  <c r="AI280" i="2"/>
  <c r="AM280" i="2"/>
  <c r="AR280" i="2"/>
  <c r="AW280" i="2"/>
  <c r="BB280" i="2"/>
  <c r="BG280" i="2"/>
  <c r="BK280" i="2"/>
  <c r="F5" i="2"/>
  <c r="K5" i="2"/>
  <c r="O5" i="2"/>
  <c r="T5" i="2"/>
  <c r="Y5" i="2"/>
  <c r="AD5" i="2"/>
  <c r="AI5" i="2"/>
  <c r="AI4" i="2" s="1"/>
  <c r="AI2" i="2" s="1"/>
  <c r="AI1" i="2" s="1"/>
  <c r="AM5" i="2"/>
  <c r="AR5" i="2"/>
  <c r="AR4" i="2" s="1"/>
  <c r="AR2" i="2" s="1"/>
  <c r="AR1" i="2" s="1"/>
  <c r="AW5" i="2"/>
  <c r="BB5" i="2"/>
  <c r="BG5" i="2"/>
  <c r="BK5" i="2"/>
  <c r="E145" i="2"/>
  <c r="I145" i="2"/>
  <c r="N145" i="2"/>
  <c r="S145" i="2"/>
  <c r="X145" i="2"/>
  <c r="AC145" i="2"/>
  <c r="AG145" i="2"/>
  <c r="AL145" i="2"/>
  <c r="AQ145" i="2"/>
  <c r="AV145" i="2"/>
  <c r="BA145" i="2"/>
  <c r="BE145" i="2"/>
  <c r="BJ145" i="2"/>
  <c r="G280" i="2"/>
  <c r="L280" i="2"/>
  <c r="Q280" i="2"/>
  <c r="U280" i="2"/>
  <c r="Z280" i="2"/>
  <c r="AE280" i="2"/>
  <c r="AJ280" i="2"/>
  <c r="AO280" i="2"/>
  <c r="AS280" i="2"/>
  <c r="AX280" i="2"/>
  <c r="BC280" i="2"/>
  <c r="BH280" i="2"/>
  <c r="BH4" i="2" l="1"/>
  <c r="BH2" i="2" s="1"/>
  <c r="BH1" i="2" s="1"/>
  <c r="BC4" i="2"/>
  <c r="BC2" i="2" s="1"/>
  <c r="BC1" i="2" s="1"/>
  <c r="AX4" i="2"/>
  <c r="AX2" i="2" s="1"/>
  <c r="AX1" i="2" s="1"/>
  <c r="M4" i="2"/>
  <c r="M2" i="2" s="1"/>
  <c r="M1" i="2" s="1"/>
  <c r="AV4" i="2"/>
  <c r="AV2" i="2" s="1"/>
  <c r="AV1" i="2" s="1"/>
  <c r="Y4" i="2"/>
  <c r="Y2" i="2" s="1"/>
  <c r="Y1" i="2" s="1"/>
  <c r="AF4" i="2"/>
  <c r="AF2" i="2" s="1"/>
  <c r="AF1" i="2" s="1"/>
  <c r="U4" i="2"/>
  <c r="U2" i="2" s="1"/>
  <c r="U1" i="2" s="1"/>
  <c r="AS4" i="2"/>
  <c r="AS2" i="2" s="1"/>
  <c r="AS1" i="2" s="1"/>
  <c r="AY4" i="2"/>
  <c r="AY2" i="2" s="1"/>
  <c r="AY1" i="2" s="1"/>
  <c r="AK4" i="2"/>
  <c r="AK2" i="2" s="1"/>
  <c r="AK1" i="2" s="1"/>
  <c r="BB4" i="2"/>
  <c r="BB2" i="2" s="1"/>
  <c r="BB1" i="2" s="1"/>
  <c r="BD4" i="2"/>
  <c r="BD2" i="2" s="1"/>
  <c r="BD1" i="2" s="1"/>
  <c r="AW4" i="2"/>
  <c r="AW2" i="2" s="1"/>
  <c r="AW1" i="2" s="1"/>
  <c r="R4" i="2"/>
  <c r="R2" i="2" s="1"/>
  <c r="R1" i="2" s="1"/>
  <c r="S4" i="2"/>
  <c r="S2" i="2" s="1"/>
  <c r="S1" i="2" s="1"/>
  <c r="I4" i="2"/>
  <c r="I2" i="2" s="1"/>
  <c r="I1" i="2" s="1"/>
  <c r="O4" i="2"/>
  <c r="O2" i="2" s="1"/>
  <c r="O1" i="2" s="1"/>
  <c r="T4" i="2"/>
  <c r="T2" i="2" s="1"/>
  <c r="T1" i="2" s="1"/>
  <c r="W4" i="2"/>
  <c r="W2" i="2" s="1"/>
  <c r="W1" i="2" s="1"/>
  <c r="Z4" i="2"/>
  <c r="Z2" i="2" s="1"/>
  <c r="Z1" i="2" s="1"/>
  <c r="AD4" i="2"/>
  <c r="AD2" i="2" s="1"/>
  <c r="AD1" i="2" s="1"/>
  <c r="K4" i="2"/>
  <c r="K2" i="2" s="1"/>
  <c r="K1" i="2" s="1"/>
  <c r="AL4" i="2"/>
  <c r="AL2" i="2" s="1"/>
  <c r="AL1" i="2" s="1"/>
  <c r="BI4" i="2"/>
  <c r="BI2" i="2" s="1"/>
  <c r="BI1" i="2" s="1"/>
  <c r="AP4" i="2"/>
  <c r="AP2" i="2" s="1"/>
  <c r="AP1" i="2" s="1"/>
  <c r="Q4" i="2"/>
  <c r="Q2" i="2" s="1"/>
  <c r="Q1" i="2" s="1"/>
  <c r="L4" i="2"/>
  <c r="L2" i="2" s="1"/>
  <c r="L1" i="2" s="1"/>
  <c r="AQ4" i="2"/>
  <c r="AQ2" i="2" s="1"/>
  <c r="AQ1" i="2" s="1"/>
  <c r="X4" i="2"/>
  <c r="X2" i="2" s="1"/>
  <c r="X1" i="2" s="1"/>
  <c r="G4" i="2"/>
  <c r="G2" i="2" s="1"/>
  <c r="G1" i="2" s="1"/>
  <c r="AO4" i="2"/>
  <c r="AO2" i="2" s="1"/>
  <c r="AO1" i="2" s="1"/>
  <c r="E4" i="2"/>
  <c r="E2" i="2" s="1"/>
  <c r="E1" i="2" s="1"/>
  <c r="AJ4" i="2"/>
  <c r="AJ2" i="2" s="1"/>
  <c r="AJ1" i="2" s="1"/>
  <c r="AE4" i="2"/>
  <c r="AE2" i="2" s="1"/>
  <c r="AE1" i="2" s="1"/>
  <c r="BA4" i="2"/>
  <c r="BA2" i="2" s="1"/>
  <c r="BA1" i="2" s="1"/>
  <c r="AG4" i="2"/>
  <c r="AG2" i="2" s="1"/>
  <c r="AG1" i="2" s="1"/>
  <c r="N4" i="2"/>
  <c r="N2" i="2" s="1"/>
  <c r="N1" i="2" s="1"/>
  <c r="BG4" i="2"/>
  <c r="BG2" i="2" s="1"/>
  <c r="BG1" i="2" s="1"/>
  <c r="AM4" i="2"/>
  <c r="AM2" i="2" s="1"/>
  <c r="AM1" i="2" s="1"/>
  <c r="BK4" i="2"/>
  <c r="BK2" i="2" s="1"/>
  <c r="BK1" i="2" s="1"/>
  <c r="F4" i="2"/>
  <c r="F2" i="2" s="1"/>
  <c r="F1" i="2" s="1"/>
  <c r="AU4" i="2"/>
  <c r="AU2" i="2" s="1"/>
  <c r="AU1" i="2" s="1"/>
  <c r="AA4" i="2"/>
  <c r="AA2" i="2" s="1"/>
  <c r="AA1" i="2" s="1"/>
  <c r="H4" i="2"/>
  <c r="H2" i="2" s="1"/>
  <c r="H1" i="2" s="1"/>
  <c r="AC4" i="2"/>
  <c r="AC2" i="2" s="1"/>
  <c r="AC1" i="2" s="1"/>
  <c r="BJ4" i="2"/>
  <c r="BJ2" i="2" s="1"/>
  <c r="BJ1" i="2" s="1"/>
  <c r="BE4" i="2"/>
  <c r="BE2" i="2" s="1"/>
  <c r="BE1" i="2" s="1"/>
</calcChain>
</file>

<file path=xl/sharedStrings.xml><?xml version="1.0" encoding="utf-8"?>
<sst xmlns="http://schemas.openxmlformats.org/spreadsheetml/2006/main" count="8890" uniqueCount="1971">
  <si>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</si>
  <si>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</si>
  <si>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</si>
  <si>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 (Утвержденный план)</t>
  </si>
  <si>
    <t>Факт (Предложение по корректировке утвержденного плана)</t>
  </si>
  <si>
    <t>МВ х А</t>
  </si>
  <si>
    <t>Мвар</t>
  </si>
  <si>
    <t>км ЛЭП</t>
  </si>
  <si>
    <t>МВт</t>
  </si>
  <si>
    <t xml:space="preserve">Форма 6. Краткое описание инвестиционной программы. Постановка объектов электросетевого хозяйства под напряжение и (нлн) включение объектов капитального строительства для проведения пусконаладочных работ
</t>
  </si>
  <si>
    <t>Квартал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</si>
  <si>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</si>
  <si>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</si>
  <si>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</si>
  <si>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</si>
  <si>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</si>
  <si>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</si>
  <si>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</si>
  <si>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</si>
  <si>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</si>
  <si>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</si>
  <si>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</si>
  <si>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</si>
  <si>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5.11.1</t>
  </si>
  <si>
    <t>5.11.2</t>
  </si>
  <si>
    <t>5.11.3</t>
  </si>
  <si>
    <t>5.11.4</t>
  </si>
  <si>
    <t>5.11.5</t>
  </si>
  <si>
    <t>5.11.6</t>
  </si>
  <si>
    <t>5.12.1</t>
  </si>
  <si>
    <t>5.12.2</t>
  </si>
  <si>
    <t>5.12.3</t>
  </si>
  <si>
    <t>5.12.4</t>
  </si>
  <si>
    <t>5.12.5</t>
  </si>
  <si>
    <t>5.12.6</t>
  </si>
  <si>
    <t>Краткое обоснование корректировки утвержденного плана</t>
  </si>
  <si>
    <t>6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</si>
  <si>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</si>
  <si>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</si>
  <si>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</si>
  <si>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</si>
  <si>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</si>
  <si>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G_ТП0001</t>
  </si>
  <si>
    <t>G_ТП0002</t>
  </si>
  <si>
    <t>G_ТП0003</t>
  </si>
  <si>
    <t>G_ТП0004</t>
  </si>
  <si>
    <t>G_ТП0005</t>
  </si>
  <si>
    <t>G_ТП0006</t>
  </si>
  <si>
    <t>G_ТП0007</t>
  </si>
  <si>
    <t>G_ТП0008</t>
  </si>
  <si>
    <t>G_ТП0009</t>
  </si>
  <si>
    <t>G_ТП0010</t>
  </si>
  <si>
    <t>G_ТП0011</t>
  </si>
  <si>
    <t>G_ТП0012</t>
  </si>
  <si>
    <t>G_ТП0013</t>
  </si>
  <si>
    <t>G_ТП0014</t>
  </si>
  <si>
    <t>G_ТП0015</t>
  </si>
  <si>
    <t>G_ТП0016</t>
  </si>
  <si>
    <t>G_ТП0017</t>
  </si>
  <si>
    <t>G_ТП0018</t>
  </si>
  <si>
    <t>G_ТП0019</t>
  </si>
  <si>
    <t>G_ТП0020</t>
  </si>
  <si>
    <t>G_ТП0021</t>
  </si>
  <si>
    <t>G_ТП0022</t>
  </si>
  <si>
    <t>G_ТП0023</t>
  </si>
  <si>
    <t>G_ТП0024</t>
  </si>
  <si>
    <t>G_ТП0025</t>
  </si>
  <si>
    <t>G_ТП0026</t>
  </si>
  <si>
    <t>G_ТП0027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</si>
  <si>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</si>
  <si>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</si>
  <si>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</si>
  <si>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</si>
  <si>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G_КЛ0001</t>
  </si>
  <si>
    <t>G_КЛ0002</t>
  </si>
  <si>
    <t>G_КЛ0003</t>
  </si>
  <si>
    <t>G_КЛ0004</t>
  </si>
  <si>
    <t>G_КЛ0005</t>
  </si>
  <si>
    <t>G_КЛ0006</t>
  </si>
  <si>
    <t>G_КЛ0007</t>
  </si>
  <si>
    <t>G_КЛ0008</t>
  </si>
  <si>
    <t>G_КЛ0009</t>
  </si>
  <si>
    <t>G_КЛ0010</t>
  </si>
  <si>
    <t>G_КЛ0011</t>
  </si>
  <si>
    <t>G_КЛ0012</t>
  </si>
  <si>
    <t>G_КЛ0013</t>
  </si>
  <si>
    <t>G_КЛ0014</t>
  </si>
  <si>
    <t>G_КЛ0015</t>
  </si>
  <si>
    <t>G_КЛ0016</t>
  </si>
  <si>
    <t>G_КЛ0017</t>
  </si>
  <si>
    <t>G_КЛ0018</t>
  </si>
  <si>
    <t>G_КЛ0019</t>
  </si>
  <si>
    <t>G_КЛ0020</t>
  </si>
  <si>
    <t>G_КЛ0021</t>
  </si>
  <si>
    <t>G_КЛ0022</t>
  </si>
  <si>
    <t>1.2.2.2</t>
  </si>
  <si>
    <t>Модернизация, техническое перевооружение линий электропередачи, всего, в том числе:</t>
  </si>
  <si>
    <t>G_ВЛ0002</t>
  </si>
  <si>
    <t>G_ВЛ0003</t>
  </si>
  <si>
    <t>G_ВЛ0004</t>
  </si>
  <si>
    <t>G_ВЛ0005</t>
  </si>
  <si>
    <t>G_ВЛ0006</t>
  </si>
  <si>
    <t>G_ВЛ0007</t>
  </si>
  <si>
    <t>G_ВЛ0008</t>
  </si>
  <si>
    <t>G_ВЛ0009</t>
  </si>
  <si>
    <t>G_ВЛ0010</t>
  </si>
  <si>
    <t>G_ВЛ0011</t>
  </si>
  <si>
    <t>G_ВЛ0012</t>
  </si>
  <si>
    <t>G_ВЛ0013</t>
  </si>
  <si>
    <t>G_ВЛ0014</t>
  </si>
  <si>
    <t>G_ВЛ0015</t>
  </si>
  <si>
    <t>G_ВЛ0016</t>
  </si>
  <si>
    <t>G_ВЛ0017</t>
  </si>
  <si>
    <t>G_ВЛ0018</t>
  </si>
  <si>
    <t>G_ВЛ0019</t>
  </si>
  <si>
    <t>G_ВЛ0020</t>
  </si>
  <si>
    <t>G_ВЛ0021</t>
  </si>
  <si>
    <t>G_ВЛ0022</t>
  </si>
  <si>
    <t>G_ВЛ0023</t>
  </si>
  <si>
    <t>G_ВЛ0024</t>
  </si>
  <si>
    <t>G_ВЛ0025</t>
  </si>
  <si>
    <t>G_ВЛ0026</t>
  </si>
  <si>
    <t>G_ВЛ0027</t>
  </si>
  <si>
    <t>G_ВЛ0028</t>
  </si>
  <si>
    <t>G_ВЛ0029</t>
  </si>
  <si>
    <t>G_ВЛ0030</t>
  </si>
  <si>
    <t>G_ВЛ0031</t>
  </si>
  <si>
    <t>G_ВЛ0032</t>
  </si>
  <si>
    <t>G_ВЛ0033</t>
  </si>
  <si>
    <t>G_ВЛ0034</t>
  </si>
  <si>
    <t>G_ВЛ0035</t>
  </si>
  <si>
    <t>G_ВЛ0036</t>
  </si>
  <si>
    <t>G_ВЛ0037</t>
  </si>
  <si>
    <t>G_ВЛ0038</t>
  </si>
  <si>
    <t>G_ВЛ0039</t>
  </si>
  <si>
    <t>G_ВЛ0040</t>
  </si>
  <si>
    <t>шт</t>
  </si>
  <si>
    <t>1.2.1.1.1</t>
  </si>
  <si>
    <t>ТП-21.01, замена на ГКТП-250 кВА 10/0,4 кВ Балашовские ГЭС</t>
  </si>
  <si>
    <t>1.2.1.1.2</t>
  </si>
  <si>
    <t>ТП-12, замена на ГКТП-250 кВА 10/0,4 кВ Дергачевские ГЭС</t>
  </si>
  <si>
    <t>1.2.1.1.3</t>
  </si>
  <si>
    <t>КТП-37, замена на ГКТП-250 кВА 10/0,4 кВ Калининские ГЭС</t>
  </si>
  <si>
    <t>1.2.1.1.4</t>
  </si>
  <si>
    <t>ГКТП-37, замена на ГКТП-250 кВА 10/0,4 кВ Красноармейские ГЭС</t>
  </si>
  <si>
    <t>1.2.1.1.5</t>
  </si>
  <si>
    <t>ЗТП-103, замена на ГКТП-250 кВА 10/0,4 кВ Краснокутские ГЭС</t>
  </si>
  <si>
    <t>1.2.1.1.6</t>
  </si>
  <si>
    <t>КТП-273, замена на ГКТП-250 кВА 10/0,4 кВ Питерские ГЭС</t>
  </si>
  <si>
    <t>1.2.1.1.7</t>
  </si>
  <si>
    <t>ЗТП-22, замена на ГКТП-250 кВА 10/0,4 кВ Хвалынские ГЭС</t>
  </si>
  <si>
    <t>1.2.1.1.8</t>
  </si>
  <si>
    <t>ГКТП-45 А, замена на ГКТП-250 кВА 10/0,4 кВ Хвалынские ГЭС</t>
  </si>
  <si>
    <t>1.2.1.1.9</t>
  </si>
  <si>
    <t>Замена ТП-11 на ГКТП-630кВА ПС Дзержинская 110/10/6 "Балаковские ГЭС"</t>
  </si>
  <si>
    <t>1.2.1.1.10</t>
  </si>
  <si>
    <t>Замена ТП-4 на ГКТП-630кВА ПС Дзержинская 110/10/6  "Балаковские ГЭС"</t>
  </si>
  <si>
    <t>1.2.1.1.11</t>
  </si>
  <si>
    <t>Замена ТП-161 на  ГКТПНп - 400кВА-6/0,4кВ "Вольские ГЭС"</t>
  </si>
  <si>
    <t>1.2.1.1.12</t>
  </si>
  <si>
    <t>Реконструкция ГКТП-29-630 "Калининские ГЭС"</t>
  </si>
  <si>
    <t>1.2.1.1.13</t>
  </si>
  <si>
    <t>Замена КТП-55 на ГКТП-100 кВА "Марксовские ГЭС"</t>
  </si>
  <si>
    <t>1.2.1.1.14</t>
  </si>
  <si>
    <t>Демонтаж ЗТП-7 и ЗТП-38 Установка ГКТП с четырьмя воздушными вводами "Петровские ГЭС"</t>
  </si>
  <si>
    <t>1.2.1.1.15</t>
  </si>
  <si>
    <t>Замена ТП-29 на КТП-630кВА ПС Дзержинская 110/10/6 "Балаковские ГЭС"</t>
  </si>
  <si>
    <t>1.2.1.1.16</t>
  </si>
  <si>
    <t>Замена ТП-10 на КТП-630кВА ПС Дзержинская 110/10/6 "Балаковские ГЭС"</t>
  </si>
  <si>
    <t>1.2.1.1.17</t>
  </si>
  <si>
    <t>Замена ТП-11 на ГКТП-630 "Вольские ГЭС"</t>
  </si>
  <si>
    <t>1.2.1.1.18</t>
  </si>
  <si>
    <t>Замена ГКТП-58 160кВА с заменой силового тр-ра на 250кВА "Марксовские ГЭС"</t>
  </si>
  <si>
    <t>1.2.1.1.19</t>
  </si>
  <si>
    <t>Замена КТП-90 100кВА с заменой силового тр-ра на 250кВА  "Марксовские ГЭС"</t>
  </si>
  <si>
    <t>1.2.1.1.20</t>
  </si>
  <si>
    <t>Замена КТП-200 на ГКТП-250кВА "Питерские ГЭС"</t>
  </si>
  <si>
    <t>1.2.1.1.21</t>
  </si>
  <si>
    <t>Замена КТП-92 на ГКТП-160кВА "Питерские ГЭС"</t>
  </si>
  <si>
    <t>1.2.1.1.22</t>
  </si>
  <si>
    <t>Замена ТП-24 на КТП-630кВА ПС Дзержинская 110/10/6 "Балаковские ГЭС"</t>
  </si>
  <si>
    <t>1.2.1.1.23</t>
  </si>
  <si>
    <t>замена КТП-98 на ГКТП-630 "Вольские ГЭС"</t>
  </si>
  <si>
    <t>1.2.1.1.24</t>
  </si>
  <si>
    <t>Замена оборудования в КТП-113-160 "Мокроусские ГЭС"</t>
  </si>
  <si>
    <t>1.2.1.1.25</t>
  </si>
  <si>
    <t>Замена КТП-9 на ГКТП-160 "Новоузенские ГЭС"</t>
  </si>
  <si>
    <t>1.2.1.1.26</t>
  </si>
  <si>
    <t>Замена КТП-158-160 "Озинские ГЭС"</t>
  </si>
  <si>
    <t>1.2.1.1.27</t>
  </si>
  <si>
    <t>Замена КТП-118 на ГКТП-160кВА "Питерские ГЭС"</t>
  </si>
  <si>
    <t>1.2.2.1.1</t>
  </si>
  <si>
    <t>2-х цепная ВЛЗ-6 кВ Ф-17 и Ф-27 пс Дзержинская Балаковские ГЭС</t>
  </si>
  <si>
    <t xml:space="preserve">G_ВЛ0001 </t>
  </si>
  <si>
    <t>1.2.2.1.2</t>
  </si>
  <si>
    <t>ВЛЗ-6 кВ Ф-34 ПС Красный Октябрь от ТП-146 до ТП-147 Вольские ГЭС</t>
  </si>
  <si>
    <t>1.2.2.1.3</t>
  </si>
  <si>
    <t>ВЛ-10 кВ Ф-1024 ПС Озинская Озинские ГЭС</t>
  </si>
  <si>
    <t>1.2.2.1.4</t>
  </si>
  <si>
    <t>ВЛИ-0,4 кВ ТП-311 Аркадакские ГЭС</t>
  </si>
  <si>
    <t>1.2.2.1.5</t>
  </si>
  <si>
    <t>ВЛИ-0,4 кВ ТП-27 Аткарские ГЭС</t>
  </si>
  <si>
    <t>1.2.2.1.6</t>
  </si>
  <si>
    <t>ВЛИ-0,4 кВ ТП-№ 1-14.03 Балашовские ГЭС</t>
  </si>
  <si>
    <t>1.2.2.1.7</t>
  </si>
  <si>
    <t>ВЛИ-0,4 кВ ТП-21.08 Балашовские ГЭС</t>
  </si>
  <si>
    <t>1.2.2.1.8</t>
  </si>
  <si>
    <t>ВЛИ-0,4 кВ от ТП-146 до ТП-147 Вольские ГЭС</t>
  </si>
  <si>
    <t>1.2.2.1.9</t>
  </si>
  <si>
    <t>ВЛИ-0,4 кВ ТП-13 Калининские ГЭС</t>
  </si>
  <si>
    <t>1.2.2.1.10</t>
  </si>
  <si>
    <t>ВЛИ-0,4 кВ ТП-16 Ртищевские ГЭС</t>
  </si>
  <si>
    <t>1.2.2.1.11</t>
  </si>
  <si>
    <t>ВЛИ-0,4 кВ ТП-7 Хвалынские ГЭС</t>
  </si>
  <si>
    <t>1.2.2.1.12</t>
  </si>
  <si>
    <t>ВЛИ-0,4 кВ ТП-05 Хвалынские ГЭС</t>
  </si>
  <si>
    <t>1.2.2.1.13</t>
  </si>
  <si>
    <t>ВЛИ-0,4 кВ ТП-42 Энгельсские ГЭС</t>
  </si>
  <si>
    <t>1.2.2.1.14</t>
  </si>
  <si>
    <t>ВЛИ-0,4кВ ТП-3 "Вольские ГЭС"</t>
  </si>
  <si>
    <t>1.2.2.1.15</t>
  </si>
  <si>
    <t>ВЛИ-0,4кВ ТП-4 "Вольские ГЭС"</t>
  </si>
  <si>
    <t>1.2.2.1.16</t>
  </si>
  <si>
    <t>ВЛИ-0,4кВ ТП-5 "Вольские ГЭС"</t>
  </si>
  <si>
    <t>1.2.2.1.17</t>
  </si>
  <si>
    <t>ВЛИ-0,4кВ ТП-98 "Вольские ГЭС"</t>
  </si>
  <si>
    <t>1.2.2.1.18</t>
  </si>
  <si>
    <t>ВЛЭП-6 кВ фид-25 от ПС Новая "Энгельсские ГЭС"</t>
  </si>
  <si>
    <t>1.2.2.1.19</t>
  </si>
  <si>
    <t>Реконструкция ВЛ-0,4кВ от ТП №7.12  "9 Января" "Балашовские ГЭС"</t>
  </si>
  <si>
    <t>1.2.2.1.20</t>
  </si>
  <si>
    <t>Реконструкция ВЛИ-0,4кВ ТП-11 "Вольские ГЭС"</t>
  </si>
  <si>
    <t>1.2.2.1.21</t>
  </si>
  <si>
    <t>Реконструкция ВЛИ-0,4кВ ТП-18 "Вольские ГЭС"</t>
  </si>
  <si>
    <t>1.2.2.1.22</t>
  </si>
  <si>
    <t>Реконструкция ВЛИ-0,4кВ ТП-57 "Вольские ГЭС"</t>
  </si>
  <si>
    <t>1.2.2.1.23</t>
  </si>
  <si>
    <t>Реконструкция ВЛИ-0,4кВ ТП-58 "Вольские ГЭС"</t>
  </si>
  <si>
    <t>1.2.2.1.24</t>
  </si>
  <si>
    <t>Реконструкция ВЛИ-0,4кВ ТП-84 "Вольские ГЭС"</t>
  </si>
  <si>
    <t>1.2.2.1.25</t>
  </si>
  <si>
    <t>ВЛ-6 кВ Фид-658 (658-00/1 до 658-00/14) "Энгельсские ГЭС"</t>
  </si>
  <si>
    <t>1.2.2.1.26</t>
  </si>
  <si>
    <t>Реконструкция ВЛИ-0,4кВ ТП-22 "Вольские ГЭС"</t>
  </si>
  <si>
    <t>1.2.2.1.27</t>
  </si>
  <si>
    <t>Реконструкция ВЛИ-0,4кВ ТП-29 "Вольские ГЭС"</t>
  </si>
  <si>
    <t>1.2.2.1.28</t>
  </si>
  <si>
    <t>Реконструкция ВЛИ-0,4кВ ТП-60 "Вольские ГЭС"</t>
  </si>
  <si>
    <t>1.2.2.1.29</t>
  </si>
  <si>
    <t>Реконструкция ВЛИ-0,4кВ ТП-61 "Вольские ГЭС"</t>
  </si>
  <si>
    <t>1.2.2.1.30</t>
  </si>
  <si>
    <t>Реконструкция ВЛИ-0,4кВ ТП-85 "Вольские ГЭС"</t>
  </si>
  <si>
    <t>1.2.2.1.31</t>
  </si>
  <si>
    <t>ВЛ-0,4кВ от КТП-46  Ф-3 "Мокроусские ГЭС"</t>
  </si>
  <si>
    <t>1.2.2.1.32</t>
  </si>
  <si>
    <t>ВЛ-6 кВ Фид-658 (658-00/14 до 658-00/37) "Энгельсские ГЭС"</t>
  </si>
  <si>
    <t>1.2.2.1.33</t>
  </si>
  <si>
    <t>ВЛ-6 кВ Фид-658 (658-00/14 до 658-01/22) "Энгельсские ГЭС"</t>
  </si>
  <si>
    <t>1.2.2.1.34</t>
  </si>
  <si>
    <t>ВЛИ-0,4кВ ТП-35 "Вольские ГЭС"</t>
  </si>
  <si>
    <t>1.2.2.1.35</t>
  </si>
  <si>
    <t>ВЛИ-0,4кВ ТП-43 "Вольские ГЭС"</t>
  </si>
  <si>
    <t>1.2.2.1.36</t>
  </si>
  <si>
    <t>ВЛИ-0,4кВ ТП-56 "Вольские ГЭС"</t>
  </si>
  <si>
    <t>1.2.2.1.37</t>
  </si>
  <si>
    <t>ВЛИ-0,4кВ ТП-62 "Вольские ГЭС"</t>
  </si>
  <si>
    <t>1.2.2.1.38</t>
  </si>
  <si>
    <t>ВЛИ-0,4кВ ТП-83 "Вольские ГЭС"</t>
  </si>
  <si>
    <t>1.2.2.1.39</t>
  </si>
  <si>
    <t>ВЛИ-0,4кВ ТП-106 "Вольские ГЭС"</t>
  </si>
  <si>
    <t>1.2.2.1.40</t>
  </si>
  <si>
    <t>ВЛ-0,4кВ по ул. Индустриальная, Текстильная "Балашовские ГЭС"</t>
  </si>
  <si>
    <t>1.2.2.2.1</t>
  </si>
  <si>
    <t>КЛ-10 кВ Ф-2 и Ф-6 ПС Линевская Балаковские ГЭС</t>
  </si>
  <si>
    <t>1.2.2.2.2</t>
  </si>
  <si>
    <t>КЛ-6 кВ Ф-673 РП-7 Энгельсские ГЭС</t>
  </si>
  <si>
    <t>1.2.2.2.3</t>
  </si>
  <si>
    <t>КЛ-6 кВ Ф-105 РП-10 Энгельсские ГЭС</t>
  </si>
  <si>
    <t>1.2.2.2.4</t>
  </si>
  <si>
    <t>КЛ-6 кВ Ф-104 РП-10 Энгельсские ГЭС</t>
  </si>
  <si>
    <t>1.2.2.2.5</t>
  </si>
  <si>
    <t>КЛ-6 кВ Ф-7 и Ф-20 ПС Новая Энгельсские ГЭС</t>
  </si>
  <si>
    <t>1.2.2.2.6</t>
  </si>
  <si>
    <t>КЛ-0,4 кВ ТП-158. ТП-128, ТП-180 Энгельсские ГЭС</t>
  </si>
  <si>
    <t>1.2.2.2.7</t>
  </si>
  <si>
    <t>КЛ-10кВ от ТП-83 до ТП-28 "Аткарские ГЭС"</t>
  </si>
  <si>
    <t>1.2.2.2.8</t>
  </si>
  <si>
    <t>КЛЭП-6 кВ фид. 42 от ПС Энгельсская "Энгельсские ГЭС"</t>
  </si>
  <si>
    <t>1.2.2.2.9</t>
  </si>
  <si>
    <t>КЛЭП-6 кВ фид. 22 от ПС Энгельсская "Энгельсские ГЭС"</t>
  </si>
  <si>
    <t>1.2.2.2.10</t>
  </si>
  <si>
    <t>КЛ-10кВ от РП-2 до ТП-42 "Аткарские ГЭС"</t>
  </si>
  <si>
    <t>1.2.2.2.11</t>
  </si>
  <si>
    <t>КЛ-6кВ Ф-12 ПС Балаковская 220/11035/6 "Балаковские ГЭС"</t>
  </si>
  <si>
    <t>1.2.2.2.12</t>
  </si>
  <si>
    <t>КЛ-6кВ Ф-19 ПС Балаковская 220/11035/6 "Балаковские ГЭС"</t>
  </si>
  <si>
    <t>1.2.2.2.13</t>
  </si>
  <si>
    <t>КЛ-6 кВ Л №17 от ПС "Вольская-35кВ"до оп.№ 1 ВЛ-6 кВ Ф-17 "Вольские ГЭС"</t>
  </si>
  <si>
    <t>1.2.2.2.14</t>
  </si>
  <si>
    <t>КЛЭП-6 кВ фид. 34 от ПС Энгельсская "Энгельсские ГЭС"</t>
  </si>
  <si>
    <t>1.2.2.2.15</t>
  </si>
  <si>
    <t>КЛЭП-10 кВ от ПС Химическая до РП-28 "Энгельсские ГЭС"</t>
  </si>
  <si>
    <t>1.2.2.2.16</t>
  </si>
  <si>
    <t>КЛ-6кВ Ф-2 ПС Балаковская 220/11035/6  "Балаковские ГЭС"</t>
  </si>
  <si>
    <t>1.2.2.2.17</t>
  </si>
  <si>
    <t>КЛ-10кВ Ф-12 РП/ТП-8 ПС Восточная 110/10 "Балаковские ГЭС"</t>
  </si>
  <si>
    <t>1.2.2.2.18</t>
  </si>
  <si>
    <t>КЛ-10кВ Ф-16 РП/ТП-8 ПС Восточная 110/10 "Балаковские ГЭС"</t>
  </si>
  <si>
    <t>1.2.2.2.19</t>
  </si>
  <si>
    <t>КЛЭП-6 кВ фид. 33 от ПС Энгельсская "Энгельсские ГЭС"</t>
  </si>
  <si>
    <t>1.2.2.2.20</t>
  </si>
  <si>
    <t>КЛЭП-6 кВ фид. 1 от ПС Лесозаводская "Энгельсские ГЭС"</t>
  </si>
  <si>
    <t>1.2.2.2.21</t>
  </si>
  <si>
    <t>КЛЭП-6 кВ фид. 16 от ПС Лесозаводская "Энгельсские ГЭС"</t>
  </si>
  <si>
    <t>1.2.2.2.22</t>
  </si>
  <si>
    <t>КЛЭП-6 кВ фид. 20 от ПС Новая "Энгельсские ГЭС"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</si>
  <si>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</si>
  <si>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</si>
  <si>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</si>
  <si>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</si>
  <si>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</si>
  <si>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1.2.1.1</t>
  </si>
  <si>
    <t>Реконструкция трансформаторных и иных подстанций, всего, в том числе:</t>
  </si>
  <si>
    <t>Установка ГКТП 144- 2х630 Энгельс</t>
  </si>
  <si>
    <t>H_ТП0009</t>
  </si>
  <si>
    <t>Установка силового оборудования ТП-225 Энгельс</t>
  </si>
  <si>
    <t>H_ТП0010</t>
  </si>
  <si>
    <t>Замена силового оборудования РУ-10/0,4 кВ ЗТП-8.01 Балашов</t>
  </si>
  <si>
    <t>H_ТП0011</t>
  </si>
  <si>
    <t>Замена аварийной ЗТП-97 на ГКТП-250 Новоузенск</t>
  </si>
  <si>
    <t>H_ТП0012</t>
  </si>
  <si>
    <t>Замена силового оборудования РУ-10 кВ ЗТП-2 Ртищево</t>
  </si>
  <si>
    <t>H_ТП0013</t>
  </si>
  <si>
    <t>Замена силового оборудования РУ-0,4 кВ ЗТП-11 Ртищево</t>
  </si>
  <si>
    <t>H_ТП0014</t>
  </si>
  <si>
    <t>Замена силового оборудования РУ-10 кВ ЗТП-15 Ртищево</t>
  </si>
  <si>
    <t>H_ТП0015</t>
  </si>
  <si>
    <t>Замена силового оборудования РУ-10 кВ ЗТП-32 Ртищево</t>
  </si>
  <si>
    <t>H_ТП0016</t>
  </si>
  <si>
    <t>Замена силового оборудования РУ-10/0,4 кВ ЗТП-46 Ртищево</t>
  </si>
  <si>
    <t>H_ТП0017</t>
  </si>
  <si>
    <t>КТП-400 в пос. Приволжский ул. Кавказская КТП-411</t>
  </si>
  <si>
    <t>H_ТП0018</t>
  </si>
  <si>
    <t>Установка и монтаж  КТП-817 (п. Приволжский, 3 квартал)</t>
  </si>
  <si>
    <t>H_ТП0019</t>
  </si>
  <si>
    <t>Установка и монтаж  КТП-Базальт-2 в районе ул. Тихорецкая 1-2</t>
  </si>
  <si>
    <t>H_ТП0020</t>
  </si>
  <si>
    <t>Установка и монтаж КТП-400 ул Ярославская</t>
  </si>
  <si>
    <t>H_ТП0021</t>
  </si>
  <si>
    <t>Замена КТП-45 на ГКТП-250 кВА Калининское отделение БМЭС</t>
  </si>
  <si>
    <t>I_ТП0028</t>
  </si>
  <si>
    <t>Замена ЗТП-7 на ГКТП-250 кВА Красноармейские ГЭС</t>
  </si>
  <si>
    <t>I_ТП0029</t>
  </si>
  <si>
    <t>Замена КТП-54 на ГКТП-250 кВА Краснокутское отделение ЭМЭС</t>
  </si>
  <si>
    <t>I_ТП0030</t>
  </si>
  <si>
    <t>Замена силового оборудования РУ-10 кВ ТП-111 Ртищевские ГЭС</t>
  </si>
  <si>
    <t>I_ТП0031</t>
  </si>
  <si>
    <t>Замена силового оборудования РУ-0,4/10 кВ ТП-58 Ртищевские ГЭС</t>
  </si>
  <si>
    <t>I_ТП0032</t>
  </si>
  <si>
    <t>Замена силового оборудования РУ-10 кВ ТП-83 Ртищевские ГЭС</t>
  </si>
  <si>
    <t>I_ТП0033</t>
  </si>
  <si>
    <t>1.2.1.1.28</t>
  </si>
  <si>
    <t>Замена ЗТП-4 на ГКТП-630 кВА Ртищевские ГЭС</t>
  </si>
  <si>
    <t>I_ТП0034</t>
  </si>
  <si>
    <t>1.2.1.1.29</t>
  </si>
  <si>
    <t>Замена КТП-105 на ГКТП-630 кВА Энгельсские МЭС</t>
  </si>
  <si>
    <t>I_ТП0035</t>
  </si>
  <si>
    <t>1.2.1.1.30</t>
  </si>
  <si>
    <t>Замена КТП-19 на ГКТП-630 кВА Энгельсские МЭС</t>
  </si>
  <si>
    <t>I_ТП0036</t>
  </si>
  <si>
    <t>1.2.1.1.31</t>
  </si>
  <si>
    <t>Установка и монтаж ГКТП-6/0,4кВ -630кВА (корпус КТП) Марксовские ГЭС</t>
  </si>
  <si>
    <t>I_ТП0037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</si>
  <si>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</si>
  <si>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</si>
  <si>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</si>
  <si>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</si>
  <si>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</si>
  <si>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</si>
  <si>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</si>
  <si>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</si>
  <si>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</si>
  <si>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</si>
  <si>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</si>
  <si>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</si>
  <si>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</si>
  <si>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</si>
  <si>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</si>
  <si>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</si>
  <si>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</si>
  <si>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</si>
  <si>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</si>
  <si>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</si>
  <si>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Вольск Реконструкция ТП-57 замена трансформатора (320кВА на 400кВА)</t>
  </si>
  <si>
    <t>G_ТМ0001</t>
  </si>
  <si>
    <t>1.2.1.1.52</t>
  </si>
  <si>
    <t>Вольск Реконструкция ТП-83 замена трансформатора (180кВА на 250кВА)</t>
  </si>
  <si>
    <t>G_ТМ0002</t>
  </si>
  <si>
    <t>1.2.1.1.53</t>
  </si>
  <si>
    <t>Вольск  Реконструкция ТП-85 замена трансформатора (180кВА на 100кВА)</t>
  </si>
  <si>
    <t>G_ТМ0003</t>
  </si>
  <si>
    <t>1.2.1.1.54</t>
  </si>
  <si>
    <t>Энгельс Реконструкция ТП-1142 замена трансформатора (560кВА на 630кВА)</t>
  </si>
  <si>
    <t>G_ТМ0004</t>
  </si>
  <si>
    <t>1.2.1.1.55</t>
  </si>
  <si>
    <t>Энгельс Реконструкция ТП-1144 замена трансформатора (320кВА на 400кВА)</t>
  </si>
  <si>
    <t>G_ТМ0005</t>
  </si>
  <si>
    <t>1.2.1.1.56</t>
  </si>
  <si>
    <t>Энгельс Реконструкция РП-8 замена трансформатора (320кВА на 400кВА)</t>
  </si>
  <si>
    <t>G_ТМ0006</t>
  </si>
  <si>
    <t>1.2.1.1.57</t>
  </si>
  <si>
    <t>Энгельс Реконструкция ТП-1102 замена трансформатора (320кВА на 250кВА)</t>
  </si>
  <si>
    <t>G_ТМ0007</t>
  </si>
  <si>
    <t>1.2.1.1.58</t>
  </si>
  <si>
    <t>Энгельс Реконструкция ТП-412 замена трансформатора (180кВА на 250кВА)</t>
  </si>
  <si>
    <t>G_ТМ0008</t>
  </si>
  <si>
    <t>1.2.1.1.59</t>
  </si>
  <si>
    <t>Энгельс Реконструкция ТП-817 замена трансформатора (180кВА на 250кВА)</t>
  </si>
  <si>
    <t>G_ТМ0009</t>
  </si>
  <si>
    <t>1.2.1.1.60</t>
  </si>
  <si>
    <t>Пугачёв  Реконструкция ЗТП-45 замена трансформатора (400кВА на 630кВА)</t>
  </si>
  <si>
    <t>G_ТМ0010</t>
  </si>
  <si>
    <t>1.2.1.1.61</t>
  </si>
  <si>
    <t>Ровное Реконструкция ТП-112 замена трансформатора (160кВА на 100кВА)</t>
  </si>
  <si>
    <t>G_ТМ0011</t>
  </si>
  <si>
    <t>1.2.1.1.62</t>
  </si>
  <si>
    <t>Ровное Реконструкция ТП-85 замена трансформатора (160кВА на 63кВА)</t>
  </si>
  <si>
    <t>G_ТМ0012</t>
  </si>
  <si>
    <t>1.2.1.1.63</t>
  </si>
  <si>
    <t>Аркадак Реконструкция ТП-303 замена трансформатора (160кВА на 250кВА)</t>
  </si>
  <si>
    <t>G_ТМ0013</t>
  </si>
  <si>
    <t>1.2.1.1.64</t>
  </si>
  <si>
    <t>Энгельс ТП-512 замена трансформатора (180кВА на 250кВА)</t>
  </si>
  <si>
    <t>H_ТМ0014</t>
  </si>
  <si>
    <t>1.2.1.1.65</t>
  </si>
  <si>
    <t>Энгельс ТП-85 замена трансформатора (180кВА на 250кВА)</t>
  </si>
  <si>
    <t>H_ТМ0015</t>
  </si>
  <si>
    <t>1.2.1.1.66</t>
  </si>
  <si>
    <t>Ровное ТП-120 замена трансформатора (160кВА на 100кВА)</t>
  </si>
  <si>
    <t>H_ТМ0016</t>
  </si>
  <si>
    <t>1.2.1.1.67</t>
  </si>
  <si>
    <t xml:space="preserve"> Степное КТП-13-замена ТМ-250кВА на ТМ-400кВА </t>
  </si>
  <si>
    <t>G_ТМ0014</t>
  </si>
  <si>
    <t>1.2.1.1.68</t>
  </si>
  <si>
    <t xml:space="preserve">Степное ТП-1-установка второго трансформатора ТМ-400кВА </t>
  </si>
  <si>
    <t>G_ТМ0015</t>
  </si>
  <si>
    <t>1.2.1.1.69</t>
  </si>
  <si>
    <t>Степное ТП-11- установка второго трансформатора ТМ-400кВА</t>
  </si>
  <si>
    <t>G_ТМ0016</t>
  </si>
  <si>
    <t>1.2.1.1.70</t>
  </si>
  <si>
    <t>Степное ТП-20-установка второго трансформатора ТМ-400кВА</t>
  </si>
  <si>
    <t>G_ТМ0017</t>
  </si>
  <si>
    <t>1.2.1.1.71</t>
  </si>
  <si>
    <t>Пугачёв замена оборудования ТМ на ТМГ ЗТП-27 400кВА</t>
  </si>
  <si>
    <t>G_ТМ0018</t>
  </si>
  <si>
    <t>1.2.1.1.72</t>
  </si>
  <si>
    <t>Пугачёв замена оборудования ТМ на ТМГ КТП-43 400кВА</t>
  </si>
  <si>
    <t>G_ТМ0019</t>
  </si>
  <si>
    <t>1.2.1.1.73</t>
  </si>
  <si>
    <t>Пугачёв замена оборудования ТМ на ТМГ КТП-30 400кВА</t>
  </si>
  <si>
    <t>G_ТМ0020</t>
  </si>
  <si>
    <t>1.2.1.1.74</t>
  </si>
  <si>
    <t>Пугачёв замена оборудования ТМ на ТМГ ЗТП-1 400кВА</t>
  </si>
  <si>
    <t>G_ТМ0021</t>
  </si>
  <si>
    <t>1.2.1.1.75</t>
  </si>
  <si>
    <t>Пугачёв замена оборудования ТМ на ТМГ ЗТП-31 400кВА</t>
  </si>
  <si>
    <t>G_ТМ0022</t>
  </si>
  <si>
    <t>1.2.1.1.76</t>
  </si>
  <si>
    <t>Пугачёв замена оборудования ТМ на ТМГ ЗТП-26 400кВА</t>
  </si>
  <si>
    <t>G_ТМ0023</t>
  </si>
  <si>
    <t>1.2.1.1.77</t>
  </si>
  <si>
    <t>Пугачёв замена оборудования ТМ на ТМГ ЗТП-45 630кВА</t>
  </si>
  <si>
    <t>G_ТМ0024</t>
  </si>
  <si>
    <t>1.2.1.1.78</t>
  </si>
  <si>
    <t>Пугачёв замена оборудования ТМ на ТМГ ЗТП-44 630кВА</t>
  </si>
  <si>
    <t>G_ТМ0025</t>
  </si>
  <si>
    <t>1.2.1.1.79</t>
  </si>
  <si>
    <t>ТП-32 замена силового трансформатора ТМ-250 кВА на ТМГ-250/0,4/6 кВ Марксовские ГЭС</t>
  </si>
  <si>
    <t>I_ТМ0035</t>
  </si>
  <si>
    <t>1.2.1.1.80</t>
  </si>
  <si>
    <t>ТП-53 замена силового трансформатора ТМ-250 кВА на ТМГ-250/0,4/6 кВ Марксовские ГЭС</t>
  </si>
  <si>
    <t>I_ТМ0036</t>
  </si>
  <si>
    <t>1.2.1.1.81</t>
  </si>
  <si>
    <t>ТП-55  замена силового трансформатора ТМ-160 кВА на ТМГ-160/0,4/6 кВ Марксовские ГЭС</t>
  </si>
  <si>
    <t>I_ТМ0037</t>
  </si>
  <si>
    <t>1.2.1.1.82</t>
  </si>
  <si>
    <t>ТП-36 замена силового трансформатора ТМ-320 кВА на ТМГ-400/0,4/6 кВ Энгельсские МЭС</t>
  </si>
  <si>
    <t>I_ТМ0038</t>
  </si>
  <si>
    <t>1.2.1.1.83</t>
  </si>
  <si>
    <t>ТП-42 замена силового трансформатора ТМ-320 кВА на ТМГ-400/0,4/6 кВ Энгельсские МЭС</t>
  </si>
  <si>
    <t>I_ТМ0039</t>
  </si>
  <si>
    <t>1.2.1.1.84</t>
  </si>
  <si>
    <t>ТП-187 замена силового трансформатора ТМ-320 кВА на ТМГ-400/0,4/6 кВ Энгельсские МЭС</t>
  </si>
  <si>
    <t>I_ТМ0040</t>
  </si>
  <si>
    <t>1.2.1.1.85</t>
  </si>
  <si>
    <t>ТП-105  замена силового трансформатора ТМ-400 кВА на ТМГ-100/0,4/10кВ Ртищевские ГЭС</t>
  </si>
  <si>
    <t>I_ТМ0041</t>
  </si>
  <si>
    <t>1.2.1.1.86</t>
  </si>
  <si>
    <t>ТП-1 замена силового трансформатора ТМ-250 кВА на ТМГ-100/0,4/10кВ Ртищевские ГЭС</t>
  </si>
  <si>
    <t>I_ТМ0042</t>
  </si>
  <si>
    <t>1.2.1.1.87</t>
  </si>
  <si>
    <t>ТП-21 замена силового трансформатора ТМ-160 кВА на ТМГ-63/0,4/10кВ Ртищевские ГЭС</t>
  </si>
  <si>
    <t>I_ТМ0043</t>
  </si>
  <si>
    <t>1.2.1.1.88</t>
  </si>
  <si>
    <t xml:space="preserve"> Степное ТП-2- установка второго трансформатора ТМ-250кВА </t>
  </si>
  <si>
    <t>G_ТМ0026</t>
  </si>
  <si>
    <t>1.2.1.1.89</t>
  </si>
  <si>
    <t>Степное ТП-4- установка второго трансформатора ТМ-250кВА</t>
  </si>
  <si>
    <t>G_ТМ0027</t>
  </si>
  <si>
    <t>1.2.1.1.90</t>
  </si>
  <si>
    <t xml:space="preserve">Степное ТП-19-установка второго трансформатора ТМ-160кВА </t>
  </si>
  <si>
    <t>G_ТМ0028</t>
  </si>
  <si>
    <t>1.2.1.1.91</t>
  </si>
  <si>
    <t>G_ТМ0029</t>
  </si>
  <si>
    <t>1.2.1.1.92</t>
  </si>
  <si>
    <t>Пугачёвзамена оборудования ТМ на ТМГ ЗТП-39 630кВА</t>
  </si>
  <si>
    <t>G_ТМ0030</t>
  </si>
  <si>
    <t>1.2.1.1.93</t>
  </si>
  <si>
    <t>Пугачёвзамена оборудования ТМ на ТМГ КТП-59 160кВА</t>
  </si>
  <si>
    <t>G_ТМ0031</t>
  </si>
  <si>
    <t>1.2.1.1.94</t>
  </si>
  <si>
    <t>Питерка  ТП-283 замена трансформатора на ТМ-250кВА</t>
  </si>
  <si>
    <t>G_ТМ0032</t>
  </si>
  <si>
    <t>1.2.1.1.95</t>
  </si>
  <si>
    <t>Питерка  ТП-270 замена трансформатора на ТМ-400кВА</t>
  </si>
  <si>
    <t>G_ТМ0033</t>
  </si>
  <si>
    <t>1.2.1.1.96</t>
  </si>
  <si>
    <t>Питерка  ТП-186 замена трансформатора на ТМ-400кВА</t>
  </si>
  <si>
    <t>G_ТМ0034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</si>
  <si>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</si>
  <si>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</si>
  <si>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</si>
  <si>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Балаково Реконструкция РП№8  замена МВ на ВБП-10 - 3 шт.,</t>
  </si>
  <si>
    <t>G_ВВ0001</t>
  </si>
  <si>
    <t>1.2.1.2.2</t>
  </si>
  <si>
    <t>Балаково Реконструкция ТП №4-1  установка  ячеек КСО-298-5шт.  с  ВБП-10 - 2 шт.,                        с НТМИ - 1шт.</t>
  </si>
  <si>
    <t>G_ВВ0002</t>
  </si>
  <si>
    <t>1.2.1.2.3</t>
  </si>
  <si>
    <t>Балаково Реконструкция ТП №4-20  установка  ячеек КСО-298-5шт.  с  ВБП-10 - 3 шт., с НТМИ - 1шт.</t>
  </si>
  <si>
    <t>G_ВВ0003</t>
  </si>
  <si>
    <t>1.2.1.2.4</t>
  </si>
  <si>
    <t>Вольск реконструкция ПС 35/6кВ Волжская Насосная замена МВ на 4 шт ВВ типа  ВВ/TEL, дифференциальная  защита трансформатора ТМ 35/6кВ №3</t>
  </si>
  <si>
    <t>G_ВВ0004</t>
  </si>
  <si>
    <t>1.2.1.2.5</t>
  </si>
  <si>
    <t>Вольск реконструкция РП-500  с установкой  5 шт. ВВ типа BB/TEL</t>
  </si>
  <si>
    <t>G_ВВ0005</t>
  </si>
  <si>
    <t>1.2.1.2.6</t>
  </si>
  <si>
    <t>Петровск реконструкция ПС35/10кВ "Молот" замена МВ на 6шт ВВ типа BB/TEL</t>
  </si>
  <si>
    <t>G_ВВ0006</t>
  </si>
  <si>
    <t>1.2.1.2.7</t>
  </si>
  <si>
    <t>Красный Кут реконструкция РП№2</t>
  </si>
  <si>
    <t>G_ВВ0007</t>
  </si>
  <si>
    <t>1.2.1.2.8</t>
  </si>
  <si>
    <t>Энгельс  реконструкция РП №11 замена МВ на  ВВ 11шт. Типа BB/TEL.</t>
  </si>
  <si>
    <t>G_ВВ0008</t>
  </si>
  <si>
    <t>1.2.1.2.9</t>
  </si>
  <si>
    <t>Озинки реконструкция РП-№3 с установкой           2 шт ВВ типа BB/TEL</t>
  </si>
  <si>
    <t>G_ВВ0009</t>
  </si>
  <si>
    <t>1.2.1.2.10</t>
  </si>
  <si>
    <t>Вольск реконструкция РП-200 с заменой ячеек и установкой 9 шт. ВВ типа ВВ/TEL</t>
  </si>
  <si>
    <t>H_ВВ0010</t>
  </si>
  <si>
    <t>1.2.1.2.11</t>
  </si>
  <si>
    <t>Комплектация оборудования в ТП-1,2,3 (ЖБК-3)</t>
  </si>
  <si>
    <t>H_ВВ0011</t>
  </si>
  <si>
    <t>1.2.1.2.12</t>
  </si>
  <si>
    <r>
      <t xml:space="preserve">Комплектация оборудования в РП-23 (ООО "Энгельсстрой") </t>
    </r>
    <r>
      <rPr>
        <b/>
        <sz val="12"/>
        <color indexed="8"/>
        <rFont val="Times New Roman"/>
        <family val="1"/>
        <charset val="204"/>
      </rPr>
      <t>ул.Театральная</t>
    </r>
  </si>
  <si>
    <t>H_ВВ0012</t>
  </si>
  <si>
    <t>1.2.1.2.13</t>
  </si>
  <si>
    <t>Аткарск Реконструкция РП№2  замена МВ на ВВ типа ВВ/TEL - 7 шт.,</t>
  </si>
  <si>
    <t>G_ВВ0010</t>
  </si>
  <si>
    <t>1.2.1.2.14</t>
  </si>
  <si>
    <t>Балашов Реконструкция РП-8     замена МВ на ВВ  типа ВВ/TEL-8 шт.  с НТМИ - 2шт.</t>
  </si>
  <si>
    <t>G_ВВ0011</t>
  </si>
  <si>
    <t>1.2.1.2.15</t>
  </si>
  <si>
    <t>Ровное  реконструкция РП-1 замена МВ на 5 шт ВВ типа  ВВ/TEL,</t>
  </si>
  <si>
    <t>G_ВВ0012</t>
  </si>
  <si>
    <t>1.2.1.2.16</t>
  </si>
  <si>
    <t>Калининск реконструкция РП-1  1 СШ   замена МВ  с установкой  4 шт. ВВ типа BB/TEL</t>
  </si>
  <si>
    <t>G_ВВ0013</t>
  </si>
  <si>
    <t>1.2.1.2.17</t>
  </si>
  <si>
    <t>РП-8 РУ-10 кВ замена масляных выключателей на вакуумные Балаковские ГЭС</t>
  </si>
  <si>
    <t>I_ВВ0028</t>
  </si>
  <si>
    <t>1.2.1.2.18</t>
  </si>
  <si>
    <t>ТП-88 РУ-6 кВ замена ячеек КСО на КСО-393-17В: 4 шт с ВВ, 1 шт. с 3хЗНОЛ Балаковские ГЭС</t>
  </si>
  <si>
    <t>I_ВВ0029</t>
  </si>
  <si>
    <t>1.2.1.2.19</t>
  </si>
  <si>
    <t>Замена РП-600 с установкой 9 ячеек КРУ "Etalon" с ВВ Вольские ГЭС</t>
  </si>
  <si>
    <t>I_ВВ0030</t>
  </si>
  <si>
    <t>1.2.1.2.20</t>
  </si>
  <si>
    <t>ТП-АТХ-7 замена масляных выключателей на вакуумные: КСО-393-17В с ВВ-4 шт., КСО-393-04-2 шт., КСО-393-торц.-2 шт. Балашовские МЭС</t>
  </si>
  <si>
    <t>I_ВВ0031</t>
  </si>
  <si>
    <t>1.2.1.2.21</t>
  </si>
  <si>
    <t>РП-1 замена МВ на ВВ ввод №2 от Ф-626 ПС "Маркс" Марксовские ГЭС</t>
  </si>
  <si>
    <t>I_ВВ0032</t>
  </si>
  <si>
    <t>1.2.1.2.22</t>
  </si>
  <si>
    <t>РП-2 замена МВ на ВВ отходящая к ООО "Альфа рекорд" Марксовские ГЭС</t>
  </si>
  <si>
    <t>I_ВВ0033</t>
  </si>
  <si>
    <t>1.2.1.2.23</t>
  </si>
  <si>
    <t>РП-2 замена МВ на ВВ яч. Ф-1012, Ф-1014 Новоузенские МЭС</t>
  </si>
  <si>
    <t>I_ВВ0034</t>
  </si>
  <si>
    <t>1.2.1.2.24</t>
  </si>
  <si>
    <t>РП-3 замена маслянных выключателей ВМГ-133 на вакуумные Озинские МЭС</t>
  </si>
  <si>
    <t>I_ВВ0035</t>
  </si>
  <si>
    <t>1.2.1.2.25</t>
  </si>
  <si>
    <t>Установка реклоузера Ф-1004 Озинские МЭС</t>
  </si>
  <si>
    <t>I_ВВ0036</t>
  </si>
  <si>
    <t>1.2.1.2.26</t>
  </si>
  <si>
    <t>Установка реклоузера Ф-1006 Питерское отделение НМЭС</t>
  </si>
  <si>
    <t>I_ВВ0037</t>
  </si>
  <si>
    <t>1.2.1.2.27</t>
  </si>
  <si>
    <t>Изготовление мини РП Ф-1022 ПС "Жасминная" с установкой 1 ячейки КСО-393-17 с ВВ и 1 ячейки с ШР СЭП</t>
  </si>
  <si>
    <t>I_ВВ0038</t>
  </si>
  <si>
    <t>1.2.1.2.28</t>
  </si>
  <si>
    <t>Комплектация оборудования в РП-23 ул.Театральная Энгельсские МЭС</t>
  </si>
  <si>
    <t>I_ВВ0039</t>
  </si>
  <si>
    <t>1.2.1.2.29</t>
  </si>
  <si>
    <t xml:space="preserve">Петровск Замена ВМ на ВВ 10шт. Типа BB/TEL  в ПС Молот 35/10кВ </t>
  </si>
  <si>
    <t>G_ВВ0014</t>
  </si>
  <si>
    <t>1.2.1.2.30</t>
  </si>
  <si>
    <t>Калининск Замена яч. Крн 10 с МВ-10 на реклоузер ВВ типа BB/TEL</t>
  </si>
  <si>
    <t>G_ВВ0015</t>
  </si>
  <si>
    <t>1.2.1.2.31</t>
  </si>
  <si>
    <t>Калининск реконструкция РП-1  2 СШ   замена МВ  с установкой  4 шт. ВВ типа BB/TEL</t>
  </si>
  <si>
    <t>G_ВВ0016</t>
  </si>
  <si>
    <t>1.2.1.2.32</t>
  </si>
  <si>
    <t xml:space="preserve">Петровск Замена ВМ на ВВ 4шт. Типа BB/TEL  в ПС Молот 35/10кВ </t>
  </si>
  <si>
    <t>G_ВВ0017</t>
  </si>
  <si>
    <t>1.2.1.2.33</t>
  </si>
  <si>
    <t xml:space="preserve">Петровск  Замена ВМ на ВВ  4 шт типа ВВ/TEL в ПС Городская 110/10кВ </t>
  </si>
  <si>
    <t>G_ВВ0018</t>
  </si>
  <si>
    <t>1.2.1.2.34</t>
  </si>
  <si>
    <t>Энгельс  Монтаж вакуумных выключателей и релейной защиты  на микропроцессарах БМРЗ  РП-10 9шт.</t>
  </si>
  <si>
    <t>G_ВВ0019</t>
  </si>
  <si>
    <t>1.2.1.2.35</t>
  </si>
  <si>
    <t>Мокроус  Реконструкция РП Элеватор,  замена 10 шт. МВ  на  ВВ типа BB/TEL</t>
  </si>
  <si>
    <t>G_ВВ0020</t>
  </si>
  <si>
    <t>1.2.1.2.36</t>
  </si>
  <si>
    <t xml:space="preserve">Дергачи Замена 6шт. МВ на  ВМ на ВВтипа BB/TEL  в РП-2 </t>
  </si>
  <si>
    <t>G_ВВ0021</t>
  </si>
  <si>
    <t>1.2.1.2.37</t>
  </si>
  <si>
    <t>Дергачи Замена МВ 3шт.  ВМ на ВВтипа BB/TEL в РП-1</t>
  </si>
  <si>
    <t>G_ВВ0022</t>
  </si>
  <si>
    <t>1.2.1.2.38</t>
  </si>
  <si>
    <t xml:space="preserve">Ершов Замена  МВ  6шт. ВМ на ВВ типа BB/TEL в РП-1 «Ремзавод» </t>
  </si>
  <si>
    <t>G_ВВ0023</t>
  </si>
  <si>
    <t>1.2.1.2.39</t>
  </si>
  <si>
    <t xml:space="preserve">Ершов Замена МВ 6шт. ВМ на ВВ в РП-2 «Школа» </t>
  </si>
  <si>
    <t>G_ВВ0024</t>
  </si>
  <si>
    <t>1.2.1.2.40</t>
  </si>
  <si>
    <t>Новоузенск СВ-1; 2; 3  замена МВ (3шт) на ВВ  типа BB/TEL</t>
  </si>
  <si>
    <t>G_ВВ0025</t>
  </si>
  <si>
    <t>1.2.1.2.41</t>
  </si>
  <si>
    <t>Новоузенск Реконструкция РП-4,  замена   6шт МВ  на ВВ  типа BB/TEL</t>
  </si>
  <si>
    <t>G_ВВ0026</t>
  </si>
  <si>
    <r>
      <rPr>
        <b/>
        <sz val="12"/>
        <rFont val="Times New Roman"/>
        <family val="1"/>
        <charset val="204"/>
      </rPr>
      <t>Ртищево</t>
    </r>
    <r>
      <rPr>
        <sz val="12"/>
        <rFont val="Times New Roman"/>
        <family val="1"/>
        <charset val="204"/>
      </rPr>
      <t xml:space="preserve"> ВЛ-10 кВ Ф-1005 ПС №Ртищево-Город" 110/10 кВ замена опор, арматуры опор, прокол через ж/д</t>
    </r>
  </si>
  <si>
    <t>H_ВЛ0014</t>
  </si>
  <si>
    <r>
      <rPr>
        <b/>
        <sz val="12"/>
        <rFont val="Times New Roman"/>
        <family val="1"/>
        <charset val="204"/>
      </rPr>
      <t>Ершов</t>
    </r>
    <r>
      <rPr>
        <sz val="12"/>
        <rFont val="Times New Roman"/>
        <family val="1"/>
        <charset val="204"/>
      </rPr>
      <t xml:space="preserve"> ВЛ-10 кВ Ф-1007 замена дефектных опор, арматуры опор, перетяжка провода</t>
    </r>
  </si>
  <si>
    <t>H_ВЛ0015</t>
  </si>
  <si>
    <r>
      <rPr>
        <b/>
        <sz val="12"/>
        <rFont val="Times New Roman"/>
        <family val="1"/>
        <charset val="204"/>
      </rPr>
      <t xml:space="preserve">Красный Кут </t>
    </r>
    <r>
      <rPr>
        <sz val="12"/>
        <rFont val="Times New Roman"/>
        <family val="1"/>
        <charset val="204"/>
      </rPr>
      <t>ВЛ-10 кВ Ф-18, Ф-20, Ф-21 от РП-2 замена опор, арматуры опор, замена провода</t>
    </r>
  </si>
  <si>
    <t>H_ВЛ0016</t>
  </si>
  <si>
    <r>
      <rPr>
        <b/>
        <sz val="12"/>
        <rFont val="Times New Roman"/>
        <family val="1"/>
        <charset val="204"/>
      </rPr>
      <t xml:space="preserve">Энгельс </t>
    </r>
    <r>
      <rPr>
        <sz val="12"/>
        <rFont val="Times New Roman"/>
        <family val="1"/>
        <charset val="204"/>
      </rPr>
      <t>ВЛ-0,4 кВ ТП-144 установка опор, монтаж СИП</t>
    </r>
  </si>
  <si>
    <t>H_ВЛ0017</t>
  </si>
  <si>
    <r>
      <rPr>
        <b/>
        <sz val="12"/>
        <rFont val="Times New Roman"/>
        <family val="1"/>
        <charset val="204"/>
      </rPr>
      <t xml:space="preserve">Дергачи </t>
    </r>
    <r>
      <rPr>
        <sz val="12"/>
        <rFont val="Times New Roman"/>
        <family val="1"/>
        <charset val="204"/>
      </rPr>
      <t>ВЛ-0,4 кВ ТП-37 замена провода на СИП</t>
    </r>
  </si>
  <si>
    <t>H_ВЛ0018</t>
  </si>
  <si>
    <r>
      <rPr>
        <b/>
        <sz val="12"/>
        <rFont val="Times New Roman"/>
        <family val="1"/>
        <charset val="204"/>
      </rPr>
      <t xml:space="preserve">Дергачи </t>
    </r>
    <r>
      <rPr>
        <sz val="12"/>
        <rFont val="Times New Roman"/>
        <family val="1"/>
        <charset val="204"/>
      </rPr>
      <t>ВЛ-0,4 кВ ТП-59 ф-3 замена опор, замена провода на СИП</t>
    </r>
  </si>
  <si>
    <t>H_ВЛ0019</t>
  </si>
  <si>
    <r>
      <rPr>
        <b/>
        <sz val="12"/>
        <rFont val="Times New Roman"/>
        <family val="1"/>
        <charset val="204"/>
      </rPr>
      <t xml:space="preserve">Ершов </t>
    </r>
    <r>
      <rPr>
        <sz val="12"/>
        <rFont val="Times New Roman"/>
        <family val="1"/>
        <charset val="204"/>
      </rPr>
      <t>ВЛ-0,4 кВ ТП-74 ф-7 и ф-9 замена опор, замена неизолированного провода на СИП</t>
    </r>
  </si>
  <si>
    <t>H_ВЛ0020</t>
  </si>
  <si>
    <r>
      <rPr>
        <b/>
        <sz val="12"/>
        <rFont val="Times New Roman"/>
        <family val="1"/>
        <charset val="204"/>
      </rPr>
      <t xml:space="preserve">Питерка </t>
    </r>
    <r>
      <rPr>
        <sz val="12"/>
        <rFont val="Times New Roman"/>
        <family val="1"/>
        <charset val="204"/>
      </rPr>
      <t>ВЛ-0,4 кВ ТП-202 ф-2, замена опор,замена провода на СИП</t>
    </r>
  </si>
  <si>
    <t>H_ВЛ0021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</si>
  <si>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ВЛЭП-6кВ к КТП-Базальт-2 в районе ул. Тихорецкая 1-2</t>
    </r>
  </si>
  <si>
    <t>H_ВЛ0022</t>
  </si>
  <si>
    <r>
      <t xml:space="preserve">ВЛЭП-0,4 кВ в пос. Приволжский ул. Кавказская </t>
    </r>
    <r>
      <rPr>
        <b/>
        <sz val="12"/>
        <rFont val="Times New Roman"/>
        <family val="1"/>
        <charset val="204"/>
      </rPr>
      <t>ВЛЭП-0,4 кВ от КТП-411</t>
    </r>
  </si>
  <si>
    <t>H_ВЛ0023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</si>
  <si>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ВЛЭП-0,4 кВ от КТП-817 (3 квартал)</t>
    </r>
  </si>
  <si>
    <t>H_ВЛ0024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</si>
  <si>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ВЛЭП-0,4 кВ от КТП-Базальт-2 в районе ул. Тихорецкая 1-2</t>
    </r>
  </si>
  <si>
    <t>H_ВЛ0025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</si>
  <si>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ВЛЭП-0,4 кВ ТП-79 от опоры № 79-2/00-7 по ул. Степана Разина</t>
    </r>
  </si>
  <si>
    <t>H_ВЛ0026</t>
  </si>
  <si>
    <t>Строительство ВЛИ-0,4 кВ по ул. Ярославская</t>
  </si>
  <si>
    <t>H_ВЛ0027</t>
  </si>
  <si>
    <t>Строительство ВЛЗ-6кВ от ПС "Красный Октябрь" до ТП-161 Вольские ГЭС</t>
  </si>
  <si>
    <t>I_ВЛ0041</t>
  </si>
  <si>
    <t>Строительство ВЛ-6кВ от опоры №17-00-58 Ф 617 ПС "Аммиак" 35/6 до проектируемой КТП-6/0,4 Марксовские ГЭС</t>
  </si>
  <si>
    <t>I_ВЛ0042</t>
  </si>
  <si>
    <t>ВЛ-0,4 кВ ТП-303 ф-1 замена деревянных опор на ж\б, замена провода на СИП Аркадакские ГЭС</t>
  </si>
  <si>
    <t>I_ВЛ0043</t>
  </si>
  <si>
    <t>ВЛ-0,4 кВ ТП-314 ф-1 замена провода на СИП Аркадакские ГЭС</t>
  </si>
  <si>
    <t>I_ВЛ0044</t>
  </si>
  <si>
    <t>ВЛ-6 кВ Ф-14 ПС "Балаковская 220/110/35/6" замена дефектных опор, замена провода на СИП, замена РЛНД-10/630 Балаковские ГЭС</t>
  </si>
  <si>
    <t>I_ВЛ0045</t>
  </si>
  <si>
    <t>ВЛ-0,4 кВ КТП-82 ф-2, ф-4 замена дефектных опор, замена провода на СИП Балаковские ГЭС</t>
  </si>
  <si>
    <t>I_ВЛ0046</t>
  </si>
  <si>
    <t>ВЛ-0,4 кВ ТП-1-106 "Полярная" замена дефектных опор на ж\б, замена провода на СИП Балашовские МЭС</t>
  </si>
  <si>
    <t>I_ВЛ0047</t>
  </si>
  <si>
    <t>ВЛ-0,4 кВ ТП-7.14 "Затонская" замена дефектных опор на ж\б, замена провода на СИП Балашовские МЭС</t>
  </si>
  <si>
    <t>I_ВЛ0048</t>
  </si>
  <si>
    <t>ВЛЗ-6 кВ от ТП-69 до ТП-65 замена дефектных опор, прокладка провода СИП-3 Вольские ГЭС</t>
  </si>
  <si>
    <t>I_ВЛ0049</t>
  </si>
  <si>
    <t>1.2.2.1.41</t>
  </si>
  <si>
    <t>ВЛЗ-6 кВ от ТП-65 до ТП-113 замена дефектных опор, прокладка провода СИП-3 Вольские ГЭС</t>
  </si>
  <si>
    <t>I_ВЛ0050</t>
  </si>
  <si>
    <t>1.2.2.1.42</t>
  </si>
  <si>
    <t>КВЛ-6 кВ Ф-18 от ТП-1 до ТП-2 замена дефектных опор, прокладка провода СИП-3, замена кабеля Вольские ГЭС</t>
  </si>
  <si>
    <t>I_ВЛ0051</t>
  </si>
  <si>
    <t>1.2.2.1.43</t>
  </si>
  <si>
    <t>ВЛ-0,4 кВ ТП-8 ф-1 замена провода на СИП Вольские ГЭС</t>
  </si>
  <si>
    <t>I_ВЛ0052</t>
  </si>
  <si>
    <t>1.2.2.1.44</t>
  </si>
  <si>
    <t>КВЛ-0,4 кВ ТП-1 ф-15 замена провода на СИП, перевод сетей 0,23 кВ Вольские ГЭС</t>
  </si>
  <si>
    <t>I_ВЛ0053</t>
  </si>
  <si>
    <t>1.2.2.1.45</t>
  </si>
  <si>
    <t>КВЛ-0,4 кВ ТП-1 ф-18 замена провода на СИП, перевод сетей 0,23 кВ Вольские ГЭС</t>
  </si>
  <si>
    <t>I_ВЛ0054</t>
  </si>
  <si>
    <t>1.2.2.1.46</t>
  </si>
  <si>
    <t>ВЛ-0,4 кВ ТП-69 ф-1 замена опор , замена провода на СИП Вольские ГЭС</t>
  </si>
  <si>
    <t>I_ВЛ0055</t>
  </si>
  <si>
    <t>1.2.2.1.47</t>
  </si>
  <si>
    <t>ВЛ-0,4 кВ ТП-70 ф-1,ф-2 замена дефектных опор, замена провода на СИП Дергачевское отделение ОМЭС</t>
  </si>
  <si>
    <t>I_ВЛ0056</t>
  </si>
  <si>
    <t>1.2.2.1.48</t>
  </si>
  <si>
    <t>ВЛ-0,4кВ ТП-38 ф-2 замена дефектных опор, замена провода на СИП, разделение линии на 3 рубильника Ершовские МЭС</t>
  </si>
  <si>
    <t>I_ВЛ0057</t>
  </si>
  <si>
    <t>1.2.2.1.49</t>
  </si>
  <si>
    <t>ВЛ-0,4 кВ ТП-7 ф-1 замена дефектных опор на ж\б, замена провода на СИП Калининское отделение БМЭС</t>
  </si>
  <si>
    <t>I_ВЛ0058</t>
  </si>
  <si>
    <t>1.2.2.1.50</t>
  </si>
  <si>
    <t>ВЛ-10 кВ Ф-1024 установка дополнительных опор, с целью уменьшения длины пролетов Озинские МЭС</t>
  </si>
  <si>
    <t>I_ВЛ0059</t>
  </si>
  <si>
    <t>1.2.2.1.51</t>
  </si>
  <si>
    <t>ВЛ-0,4 кВ ТП-19 ф-"ул. Белинского"замена дефектных опор, замена провода на СИП Петровские ГЭС</t>
  </si>
  <si>
    <t>I_ВЛ0060</t>
  </si>
  <si>
    <t>1.2.2.1.52</t>
  </si>
  <si>
    <t>ВЛ-0,4 кВ ТП-28 ф-"ул. Чапаева" замена дефектных опор, замена провода на СИП Петровские ГЭС</t>
  </si>
  <si>
    <t>I_ВЛ0061</t>
  </si>
  <si>
    <t>1.2.2.1.53</t>
  </si>
  <si>
    <t>ВЛ-0,4 кВ ТП-204 ф-3 замена опор, замена провода на СИП Питерское отделение НМЭС</t>
  </si>
  <si>
    <t>I_ВЛ0062</t>
  </si>
  <si>
    <t>1.2.2.1.54</t>
  </si>
  <si>
    <t>ВЛ-6 кВ Ф-603 второй ввод к ТП-24 установка опор, прокладка изолированного провода Пугачевские ГЭС</t>
  </si>
  <si>
    <t>I_ВЛ0063</t>
  </si>
  <si>
    <t>1.2.2.1.55</t>
  </si>
  <si>
    <t>ВЛ-6 кВ Ф-603 второй ввод к ТП-70 установка опор, прокладка изолированного провода Пугачевские ГЭС</t>
  </si>
  <si>
    <t>I_ВЛ0064</t>
  </si>
  <si>
    <t>1.2.2.1.56</t>
  </si>
  <si>
    <t>ВЛ-0,4 кВ от КТП-2 ф-2 замена дефектных опор, замена провода на СИП Пугачевские ГЭС</t>
  </si>
  <si>
    <t>I_ВЛ0065</t>
  </si>
  <si>
    <t>1.2.2.1.57</t>
  </si>
  <si>
    <t>ВЛ-0,4 кВ от ТП-13 ф-2 замена опор, провода на СИП Ртищевские ГЭС</t>
  </si>
  <si>
    <t>I_ВЛ0066</t>
  </si>
  <si>
    <t>1.2.2.1.58</t>
  </si>
  <si>
    <t>ВЛЗ-6 кВ Ф-603 ПС "Отрогово" монтаж резервного ввода в КТП-25 Степновское отделение ЭМЭС</t>
  </si>
  <si>
    <t>I_ВЛ0067</t>
  </si>
  <si>
    <t>1.2.2.1.59</t>
  </si>
  <si>
    <t>ВЛ-0,4 кВ ТП-16 ф-5 замена опор, замена провода на СИП Хвалынские ГЭС</t>
  </si>
  <si>
    <t>I_ВЛ0068</t>
  </si>
  <si>
    <t>1.2.2.1.60</t>
  </si>
  <si>
    <t>ВЛ-0,4 кВ ТП-04 ф-1 (Алексеевка) замена опор, замена провода на СИП Хвалынские ГЭС</t>
  </si>
  <si>
    <t>I_ВЛ0069</t>
  </si>
  <si>
    <t>1.2.2.1.61</t>
  </si>
  <si>
    <t>ВЛ-0,4 кВ ТП-04 ф-2 (Алексеевка) замена опор, замена провода на СИП Хвалынские ГЭС</t>
  </si>
  <si>
    <t>I_ВЛ0070</t>
  </si>
  <si>
    <t>1.2.2.1.62</t>
  </si>
  <si>
    <t>ВЛ-0,4 кВ ТП-04 ф-3 (Алексеевка) замена опор, замена проводана СИП Хвалынские ГЭС</t>
  </si>
  <si>
    <t>I_ВЛ0071</t>
  </si>
  <si>
    <t>1.2.2.1.63</t>
  </si>
  <si>
    <t>ВЛ-6 кВ Ф-15 замена дефектных опор, замена провода на СИП Энгельсские МЭС</t>
  </si>
  <si>
    <t>I_ВЛ0072</t>
  </si>
  <si>
    <t>1.2.2.1.64</t>
  </si>
  <si>
    <t>ВЛ-6 кВ Ф-20 участок от ТП-95 до ТП-271 замена провода на СИП (этап №1) Энгельсские МЭС</t>
  </si>
  <si>
    <t>I_ВЛ0073</t>
  </si>
  <si>
    <t>1.2.2.1.65</t>
  </si>
  <si>
    <t>ВЛ-6 кВ Ф-20 участок по ул.3-я Речная замена провода на СИП (этап №2) Энгельсские МЭС</t>
  </si>
  <si>
    <t>I_ВЛ0074</t>
  </si>
  <si>
    <t>1.2.2.1.66</t>
  </si>
  <si>
    <t>ВЛ-0,4 кВ ТП-271 ф-8  замена опор, замена провода на СИП Энгельсские МЭС</t>
  </si>
  <si>
    <t>I_ВЛ0075</t>
  </si>
  <si>
    <t>1.2.2.1.67</t>
  </si>
  <si>
    <t>ВЛ-0,4 кВ ТП-86 ф-4  замена опор, замена провода на СИП Энгельсские МЭС</t>
  </si>
  <si>
    <t>I_ВЛ0076</t>
  </si>
  <si>
    <t>1.2.2.1.68</t>
  </si>
  <si>
    <t>ВЛ-0,4 кВ ТП-19 замена опор, замена провода на СИП Энгельсские МЭС</t>
  </si>
  <si>
    <t>I_ВЛ0077</t>
  </si>
  <si>
    <t>1.2.2.1.69</t>
  </si>
  <si>
    <t>ВЛ-6 кВ Ф-658 замена опор, замена провода на СИП Энгельсские МЭС</t>
  </si>
  <si>
    <t>I_ВЛ0078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</si>
  <si>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</si>
  <si>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</si>
  <si>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</si>
  <si>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</si>
  <si>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</si>
  <si>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</si>
  <si>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</si>
  <si>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</si>
  <si>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</si>
  <si>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</si>
  <si>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</si>
  <si>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</si>
  <si>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</si>
  <si>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</si>
  <si>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</si>
  <si>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</si>
  <si>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</si>
  <si>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</si>
  <si>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</si>
  <si>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</si>
  <si>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</si>
  <si>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</si>
  <si>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</si>
  <si>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r>
      <rPr>
        <b/>
        <sz val="12"/>
        <rFont val="Times New Roman"/>
        <family val="1"/>
        <charset val="204"/>
      </rPr>
      <t xml:space="preserve">Балаково </t>
    </r>
    <r>
      <rPr>
        <sz val="12"/>
        <rFont val="Times New Roman"/>
        <family val="1"/>
        <charset val="204"/>
      </rPr>
      <t>КЛЭП-10 кВ от РП-11 на РП-8, ТП-8-3, ТП-251, ТП-252</t>
    </r>
  </si>
  <si>
    <t>H_КЛ0007</t>
  </si>
  <si>
    <r>
      <rPr>
        <b/>
        <sz val="12"/>
        <rFont val="Times New Roman"/>
        <family val="1"/>
        <charset val="204"/>
      </rPr>
      <t>Красный Кут</t>
    </r>
    <r>
      <rPr>
        <sz val="12"/>
        <rFont val="Times New Roman"/>
        <family val="1"/>
        <charset val="204"/>
      </rPr>
      <t xml:space="preserve"> КЛЭП-10 кВ Ф-19, Ф-"РЭС" от РП-2 </t>
    </r>
  </si>
  <si>
    <t>H_КЛ0008</t>
  </si>
  <si>
    <r>
      <rPr>
        <b/>
        <sz val="12"/>
        <rFont val="Times New Roman"/>
        <family val="1"/>
        <charset val="204"/>
      </rPr>
      <t>Энгельс</t>
    </r>
    <r>
      <rPr>
        <sz val="12"/>
        <rFont val="Times New Roman"/>
        <family val="1"/>
        <charset val="204"/>
      </rPr>
      <t xml:space="preserve"> КЛЭП-0,4 кВ от ТП-225</t>
    </r>
  </si>
  <si>
    <t>H_КЛ0009</t>
  </si>
  <si>
    <r>
      <rPr>
        <b/>
        <sz val="12"/>
        <rFont val="Times New Roman"/>
        <family val="1"/>
        <charset val="204"/>
      </rPr>
      <t>Энгельс</t>
    </r>
    <r>
      <rPr>
        <sz val="12"/>
        <rFont val="Times New Roman"/>
        <family val="1"/>
        <charset val="204"/>
      </rPr>
      <t xml:space="preserve"> КЛ 0,23-0,4 кВ Замена ветхих участков КЛЭП-0,4 кВ от ТП к жилым домам</t>
    </r>
  </si>
  <si>
    <t>H_КЛ0010</t>
  </si>
  <si>
    <r>
      <rPr>
        <b/>
        <sz val="12"/>
        <rFont val="Times New Roman"/>
        <family val="1"/>
        <charset val="204"/>
      </rPr>
      <t xml:space="preserve">Энгельс </t>
    </r>
    <r>
      <rPr>
        <sz val="12"/>
        <rFont val="Times New Roman"/>
        <family val="1"/>
        <charset val="204"/>
      </rPr>
      <t>КЛЭП-0,4 кВ от ТП-153</t>
    </r>
  </si>
  <si>
    <t>H_КЛ0011</t>
  </si>
  <si>
    <r>
      <t xml:space="preserve">Кабельные выводы в пос. Приволжский ул. Кавказская </t>
    </r>
    <r>
      <rPr>
        <b/>
        <sz val="12"/>
        <rFont val="Times New Roman"/>
        <family val="1"/>
        <charset val="204"/>
      </rPr>
      <t>КЛЭП-0,4 кВ от КТП-411</t>
    </r>
  </si>
  <si>
    <t>H_КЛ0012</t>
  </si>
  <si>
    <r>
      <t xml:space="preserve">Строительство </t>
    </r>
    <r>
      <rPr>
        <b/>
        <sz val="12"/>
        <rFont val="Times New Roman"/>
        <family val="1"/>
        <charset val="204"/>
      </rPr>
      <t>КЛЭП-6кВ к КТП-817</t>
    </r>
    <r>
      <rPr>
        <sz val="12"/>
        <rFont val="Times New Roman"/>
        <family val="1"/>
        <charset val="204"/>
      </rPr>
      <t xml:space="preserve"> в пос. Приволжский, квартал 3 </t>
    </r>
  </si>
  <si>
    <t>H_КЛ0013</t>
  </si>
  <si>
    <t>Кабельные выводы в пос. Приволжский ул. Кавказская  КЛЭП-6 кВ от КТП-411</t>
  </si>
  <si>
    <t>H_КЛ0014</t>
  </si>
  <si>
    <t>КЛ-6 кВ Ф-214 до ТП-121 прокладка кабеля второго ввода Вольские ГЭС</t>
  </si>
  <si>
    <t>I_КЛ0023</t>
  </si>
  <si>
    <t>КЛ-0,4 кВ ТП-121 ф-1 прокладка кабеля от РУ-0,4 кВ до первой опоры Вольские ГЭС</t>
  </si>
  <si>
    <t>I_КЛ0024</t>
  </si>
  <si>
    <t>КЛ-6 кВ  Ф-636 от ТП-160 до ТП-214 замена силового кабеля, прокол Энгельсские МЭС</t>
  </si>
  <si>
    <t>I_КЛ0025</t>
  </si>
  <si>
    <t>КЛ-6 кВ  Ф-34 от ПС "Энгельсская" до РП-12 замена силового кабеля Энгельсские МЭС</t>
  </si>
  <si>
    <t>I_КЛ0026</t>
  </si>
  <si>
    <t>КЛ-6 кВ  Ф-42 от ПС "Энгельсская" до РП-12 замена силового кабеля Энгельсские МЭС</t>
  </si>
  <si>
    <t>I_КЛ0027</t>
  </si>
  <si>
    <t>1.2.2.2.23</t>
  </si>
  <si>
    <t>КЛ-6 кВ  Ф-14 от ТП-312 до ТП-316 вынос силового кабеля в связи с расширением дороги Энгельсские МЭС</t>
  </si>
  <si>
    <t>I_КЛ0028</t>
  </si>
  <si>
    <t>1.2.2.2.24</t>
  </si>
  <si>
    <t>КЛ-6 кВ  Ф-125, Ф-126, Ф-637 вынос силового кабеля в связи с расширением дороги, прокол Энгельсские МЭС</t>
  </si>
  <si>
    <t>I_КЛ0029</t>
  </si>
  <si>
    <t>1.2.2.2.25</t>
  </si>
  <si>
    <t>КЛ-0,4 кВ ТП-144 прокладка силового кабеля Энгельсские МЭС</t>
  </si>
  <si>
    <t>I_КЛ0030</t>
  </si>
  <si>
    <t>1.2.2.2.26</t>
  </si>
  <si>
    <t>Замена ветхих участков КЛ-0,4 кВ на ВЛ-0,4 кВ от ТП-33, ТП-1152, ТП-1136, ТП-137, ТП-110, ТП-725, ТП-1144 Энгельсские МЭС</t>
  </si>
  <si>
    <t>I_КЛ0031</t>
  </si>
  <si>
    <t>1.2.2.2.27</t>
  </si>
  <si>
    <t>КЛ-0,4 кВ ТП-19 прокладка силового кабеля Энгельсские МЭС</t>
  </si>
  <si>
    <t>I_КЛ0032</t>
  </si>
  <si>
    <t>1.2.2.2.28</t>
  </si>
  <si>
    <t>1.2.2.2.29</t>
  </si>
  <si>
    <t>1.2.2.2.30</t>
  </si>
  <si>
    <t>1.2.2.2.31</t>
  </si>
  <si>
    <t>1.2.2.2.32</t>
  </si>
  <si>
    <t>1.2.2.2.33</t>
  </si>
  <si>
    <t>1.2.2.2.34</t>
  </si>
  <si>
    <t>1.2.2.2.35</t>
  </si>
  <si>
    <t>1.2.2.2.36</t>
  </si>
  <si>
    <t>1.2.2.2.37</t>
  </si>
  <si>
    <t>1.2.2.2.38</t>
  </si>
  <si>
    <t>1.2.2.2.39</t>
  </si>
  <si>
    <t>1.2.2.2.40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</si>
  <si>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</si>
  <si>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</si>
  <si>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</si>
  <si>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</si>
  <si>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</si>
  <si>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ТП №8.10 "Маяк" Балашов установка счетчиков повышенного класса точности</t>
  </si>
  <si>
    <t>G_СЧ0001</t>
  </si>
  <si>
    <t>1.2.3.1.2</t>
  </si>
  <si>
    <t>КТП №8.09 "Уральская" Балашов установка счетчиков повышенного класса точности</t>
  </si>
  <si>
    <t>G_СЧ0002</t>
  </si>
  <si>
    <t>1.2.3.1.3</t>
  </si>
  <si>
    <t>ТП №8.07 "Горохова" Балашов установка счетчиков повышенного класса точности</t>
  </si>
  <si>
    <t>G_СЧ0003</t>
  </si>
  <si>
    <t>1.2.3.1.4</t>
  </si>
  <si>
    <t>ТП №8.16 "Спец.АТХ" Балашов установка счетчиков повышенного класса точности</t>
  </si>
  <si>
    <t>G_СЧ0004</t>
  </si>
  <si>
    <t>1.2.3.1.5</t>
  </si>
  <si>
    <t>КТП №1-111 Т1 "Революционная" Балашов установка счетчиков повышенного класса точности</t>
  </si>
  <si>
    <t>G_СЧ0005</t>
  </si>
  <si>
    <t>1.2.3.1.6</t>
  </si>
  <si>
    <t>КТП №1-111 Т2 "Революционная" Балашов установка счетчиков повышенного класса точности</t>
  </si>
  <si>
    <t>G_СЧ0006</t>
  </si>
  <si>
    <t>1.2.3.1.7</t>
  </si>
  <si>
    <t>КТП №21.03 "Кооперативная" Балашов установка счетчиков повышенного класса точности</t>
  </si>
  <si>
    <t>G_СЧ0007</t>
  </si>
  <si>
    <t>1.2.3.1.8</t>
  </si>
  <si>
    <t>КТП №1-14.03 "Овражная"  Балашов установка счетчиков повышенного класса точности</t>
  </si>
  <si>
    <t>G_СЧ0008</t>
  </si>
  <si>
    <t>1.2.3.1.9</t>
  </si>
  <si>
    <t>ТП №7.16 "Астраханская"  Балашов установка счетчиков повышенного класса точности</t>
  </si>
  <si>
    <t>G_СЧ0009</t>
  </si>
  <si>
    <t>1.2.3.1.10</t>
  </si>
  <si>
    <t>КТП №21.04 "Чапаева"  Балашов установка счетчиков повышенного класса точности</t>
  </si>
  <si>
    <t>G_СЧ0010</t>
  </si>
  <si>
    <t>1.2.3.1.11</t>
  </si>
  <si>
    <t>ТП №21.02 "Чернышевского"  Балашов установка счетчиков повышенного класса точности</t>
  </si>
  <si>
    <t>G_СЧ0011</t>
  </si>
  <si>
    <t>1.2.3.1.12</t>
  </si>
  <si>
    <t>ТП №7.04 "Урицкого" (секция 1) установка счетчиков повышенного класса точности</t>
  </si>
  <si>
    <t>G_СЧ0012</t>
  </si>
  <si>
    <t>1.2.3.1.13</t>
  </si>
  <si>
    <t>ТП №7.15 "Библиотека" установка счетчиков повышенного класса точности</t>
  </si>
  <si>
    <t>G_СЧ0013</t>
  </si>
  <si>
    <t>1.2.3.1.14</t>
  </si>
  <si>
    <t>ТП №7.12 "9 Января" установка счетчиков повышенного класса точности</t>
  </si>
  <si>
    <t>G_СЧ0014</t>
  </si>
  <si>
    <t>1.2.3.1.15</t>
  </si>
  <si>
    <t>КТП №21.06 "Исипина" установка счетчиков повышенного класса точности</t>
  </si>
  <si>
    <t>G_СЧ0015</t>
  </si>
  <si>
    <t>1.2.3.1.16</t>
  </si>
  <si>
    <t>ТП №7.06 "Горная" установка счетчиков повышенного класса точности</t>
  </si>
  <si>
    <t>G_СЧ0016</t>
  </si>
  <si>
    <t>1.2.3.1.17</t>
  </si>
  <si>
    <t>ТП №7.11 "Пугачевская" установка счетчиков повышенного класса точности</t>
  </si>
  <si>
    <t>G_СЧ0017</t>
  </si>
  <si>
    <t>1.2.3.1.18</t>
  </si>
  <si>
    <t>ТП №7.13 "Северная" установка счетчиков повышенного класса точности</t>
  </si>
  <si>
    <t>G_СЧ0018</t>
  </si>
  <si>
    <t>1.2.3.1.19</t>
  </si>
  <si>
    <t>КТП №7.10 "8 Марта" установка счетчиков повышенного класса точности</t>
  </si>
  <si>
    <t>G_СЧ0019</t>
  </si>
  <si>
    <t>1.2.3.1.20</t>
  </si>
  <si>
    <t>ТП №7.09 "Совхозная" установка счетчиков повышенного класса точности</t>
  </si>
  <si>
    <t>G_СЧ0020</t>
  </si>
  <si>
    <t>1.2.3.1.21</t>
  </si>
  <si>
    <t>КТП №1-114 "Кузнечная"  Балашов установка счетчиков повышенного класса точности</t>
  </si>
  <si>
    <t>G_СЧ0021</t>
  </si>
  <si>
    <t>1.2.3.2</t>
  </si>
  <si>
    <t>«Установка приборов учета, класс напряжения 6 (10) кВ, всего, в том числе:»</t>
  </si>
  <si>
    <t>1.2.3.2.1</t>
  </si>
  <si>
    <t xml:space="preserve">Установка ПКУ-10кВ Балаково </t>
  </si>
  <si>
    <t>G_ПКУ01</t>
  </si>
  <si>
    <t>1.2.3.2.2</t>
  </si>
  <si>
    <t xml:space="preserve">Установка ПКУ-10кВ Балашов </t>
  </si>
  <si>
    <t>G_ПКУ02</t>
  </si>
  <si>
    <t>1.2.3.2.3</t>
  </si>
  <si>
    <t>Установка ПКУ-10кВ Маркс</t>
  </si>
  <si>
    <t>H_ПКУ03</t>
  </si>
  <si>
    <t>1.2.3.2.4</t>
  </si>
  <si>
    <t>Установка ПКУ-10кВ Балаковоские ГЭС</t>
  </si>
  <si>
    <t>I_ПКУ03</t>
  </si>
  <si>
    <t>1.2.3.2.5</t>
  </si>
  <si>
    <t>Установка ПКУ-10кВ Ершовские МЭС</t>
  </si>
  <si>
    <t>I_ПКУ04</t>
  </si>
  <si>
    <t>1.2.3.2.6</t>
  </si>
  <si>
    <t>Установка ПКУ-10кВ Калининское отделение БМЭС</t>
  </si>
  <si>
    <t>I_ПКУ05</t>
  </si>
  <si>
    <t>1.6</t>
  </si>
  <si>
    <t>Прочие инвестиционные проекты, всего, в том числе:</t>
  </si>
  <si>
    <t>1.6.1</t>
  </si>
  <si>
    <t xml:space="preserve">Покупка омметра "Виток" </t>
  </si>
  <si>
    <t>G_ПРИБ01</t>
  </si>
  <si>
    <t>1.6.2</t>
  </si>
  <si>
    <t xml:space="preserve">Покупка измерителя сопротивления MI3123 </t>
  </si>
  <si>
    <t>G_ПРИБ02</t>
  </si>
  <si>
    <t>1.6.3</t>
  </si>
  <si>
    <t xml:space="preserve">Покупка вольтамперфазометра М4185 </t>
  </si>
  <si>
    <t>G_ПРИБ03</t>
  </si>
  <si>
    <t>1.6.4</t>
  </si>
  <si>
    <t>Покупка рефлектометров "Рейс-205" 3 шт.</t>
  </si>
  <si>
    <t>G_ПРИБ04</t>
  </si>
  <si>
    <t>1.6.5</t>
  </si>
  <si>
    <t>Покупка измерителей ИС20/1 3шт.</t>
  </si>
  <si>
    <t>G_ПРИБ05</t>
  </si>
  <si>
    <t>1.6.6</t>
  </si>
  <si>
    <t xml:space="preserve">Покупка трассоискателя "Успех" </t>
  </si>
  <si>
    <t>G_ПРИБ06</t>
  </si>
  <si>
    <t>1.6.7</t>
  </si>
  <si>
    <t>Покупка указателей повреждения кабеля УПК-04М 2 шт.</t>
  </si>
  <si>
    <t>G_ПРИБ07</t>
  </si>
  <si>
    <t>1.6.8</t>
  </si>
  <si>
    <t xml:space="preserve">Трассопоисковый комплект C.A.T </t>
  </si>
  <si>
    <t>G_ПРИБ08</t>
  </si>
  <si>
    <t>1.6.9</t>
  </si>
  <si>
    <t xml:space="preserve">Поисковый комплекс "Сталкер" </t>
  </si>
  <si>
    <t>G_ПРИБ09</t>
  </si>
  <si>
    <t>1.6.10</t>
  </si>
  <si>
    <t xml:space="preserve">Покупка цифрового вольтамперфазометра "Ретометр М2" </t>
  </si>
  <si>
    <t>G_ПРИБ10</t>
  </si>
  <si>
    <t>1.6.11</t>
  </si>
  <si>
    <t xml:space="preserve">Покупка рефлектометра "Рейс-105" </t>
  </si>
  <si>
    <t>G_ПРИБ11</t>
  </si>
  <si>
    <t>1.6.12</t>
  </si>
  <si>
    <t xml:space="preserve">Покупка калибратора "Transmille-3041" </t>
  </si>
  <si>
    <t>G_ПРИБ12</t>
  </si>
  <si>
    <t>1.6.13</t>
  </si>
  <si>
    <t>Покупка  УАЗ-390945</t>
  </si>
  <si>
    <t>G_ТЕХ01</t>
  </si>
  <si>
    <t>1.6.14</t>
  </si>
  <si>
    <t>G_ТЕХ02</t>
  </si>
  <si>
    <t>1.6.15</t>
  </si>
  <si>
    <t>Покупка УАЗ 29891</t>
  </si>
  <si>
    <t>G_ТЕХ03</t>
  </si>
  <si>
    <t>1.6.16</t>
  </si>
  <si>
    <t>Покупка автогидроподъемника - 18 метров</t>
  </si>
  <si>
    <t>G_ТЕХ04</t>
  </si>
  <si>
    <t>1.6.17</t>
  </si>
  <si>
    <t>Покупка  Экскаватор-погрузчик ЭО-2626ДТ с гидромолотом</t>
  </si>
  <si>
    <t>H_ТЕХ05</t>
  </si>
  <si>
    <t>1.6.18</t>
  </si>
  <si>
    <t>Покупка ВАЗ 21214</t>
  </si>
  <si>
    <t>H_ТЕХ06</t>
  </si>
  <si>
    <t>1.6.19</t>
  </si>
  <si>
    <t>Покупка УАЗ-39094</t>
  </si>
  <si>
    <t>H_ТЕХ07</t>
  </si>
  <si>
    <t>1.6.20</t>
  </si>
  <si>
    <t>H_ТЕХ08</t>
  </si>
  <si>
    <t>1.6.21</t>
  </si>
  <si>
    <t>Покупка Lada Largus16 кл. Норма</t>
  </si>
  <si>
    <t>H_ТЕХ09</t>
  </si>
  <si>
    <t>1.6.22</t>
  </si>
  <si>
    <t>Покупка Renault Logan</t>
  </si>
  <si>
    <t>H_ТЕХ10</t>
  </si>
  <si>
    <t>1.6.23</t>
  </si>
  <si>
    <t>Покупка ГАЗ-231073</t>
  </si>
  <si>
    <t>H_ТЕХ11</t>
  </si>
  <si>
    <t>1.6.24</t>
  </si>
  <si>
    <t>Измельчитель древесины</t>
  </si>
  <si>
    <t>H_ТЕХ12</t>
  </si>
  <si>
    <t>1.6.25</t>
  </si>
  <si>
    <t>H_ТЕХ13</t>
  </si>
  <si>
    <t>1.6.26</t>
  </si>
  <si>
    <t>H_ТЕХ14</t>
  </si>
  <si>
    <t>1.6.27</t>
  </si>
  <si>
    <t>H_ТЕХ15</t>
  </si>
  <si>
    <t>1.6.28</t>
  </si>
  <si>
    <t>Покупка ГАЗ-А21R32</t>
  </si>
  <si>
    <t>H_ТЕХ16</t>
  </si>
  <si>
    <t>1.6.29</t>
  </si>
  <si>
    <t>Мероприятия по монтажу автоматической пожарной сигнализации и системы оповещения и управления  эвакуацией людей при пожаре</t>
  </si>
  <si>
    <t>G_П0Ж01</t>
  </si>
  <si>
    <t>1.6.30</t>
  </si>
  <si>
    <t>Мероприятия по разработке проекта на установку насосов подкачки для обеспечения в ПК внутреннего противопожарного водоснабжения давления и объемов подачи воды на нужды пожаротушения</t>
  </si>
  <si>
    <t>G_П0Ж02</t>
  </si>
  <si>
    <t>1.6.31</t>
  </si>
  <si>
    <t>Реконструкция системы газоснабжения административного здания с гаражным блоком. г.Аткарск, ул.Рабочая, 17</t>
  </si>
  <si>
    <t>G_АХО01</t>
  </si>
  <si>
    <t>1.6.32</t>
  </si>
  <si>
    <t>Реконструкция системы газоснабжения административного здания. г.Красноармейск, ул.Петрвого мая, 29</t>
  </si>
  <si>
    <t>G_АХО02</t>
  </si>
  <si>
    <t>1.6.33</t>
  </si>
  <si>
    <t>Покупка оргтехники</t>
  </si>
  <si>
    <t>G_ИТ01</t>
  </si>
  <si>
    <t>1.6.34</t>
  </si>
  <si>
    <t>Создание мнемощитов для филиалов</t>
  </si>
  <si>
    <t>G_ИТ02</t>
  </si>
  <si>
    <t>1.6.35</t>
  </si>
  <si>
    <t>Покупка оборудования для организации телефонной связи</t>
  </si>
  <si>
    <t>G_ИТ03</t>
  </si>
  <si>
    <t>1.6.36</t>
  </si>
  <si>
    <t>Серверное оборудование (Управление)</t>
  </si>
  <si>
    <t>H_ИТ04</t>
  </si>
  <si>
    <t>1.6.37</t>
  </si>
  <si>
    <r>
      <t xml:space="preserve">Геодезические изыскания для проектирования  ВЛЭП-6кВ-0,4кВ, КТП-818 </t>
    </r>
    <r>
      <rPr>
        <b/>
        <sz val="12"/>
        <rFont val="Times New Roman"/>
        <family val="1"/>
        <charset val="204"/>
      </rPr>
      <t>СНТ Сливки</t>
    </r>
    <r>
      <rPr>
        <sz val="12"/>
        <color indexed="8"/>
        <rFont val="Times New Roman"/>
        <family val="1"/>
        <charset val="204"/>
      </rPr>
      <t/>
    </r>
  </si>
  <si>
    <t>H_ГЕО01</t>
  </si>
  <si>
    <t>1.6.38</t>
  </si>
  <si>
    <r>
      <t xml:space="preserve">Геодезические изыскания для проектирования  ВЛЭП-6кВ-0,4кВ,  КТП-347 </t>
    </r>
    <r>
      <rPr>
        <b/>
        <sz val="12"/>
        <rFont val="Times New Roman"/>
        <family val="1"/>
        <charset val="204"/>
      </rPr>
      <t>ЖСК Базальт-2 (р-н  1, 2 Тихорецких проездов)</t>
    </r>
  </si>
  <si>
    <t>H_ГЕО02</t>
  </si>
  <si>
    <t>1.6.39</t>
  </si>
  <si>
    <r>
      <t xml:space="preserve">Отвод земельного участка под ВЛЭП-6кВ-0,4кВ, </t>
    </r>
    <r>
      <rPr>
        <b/>
        <sz val="12"/>
        <rFont val="Times New Roman"/>
        <family val="1"/>
        <charset val="204"/>
      </rPr>
      <t>КТП-818 СНТ Сливки</t>
    </r>
  </si>
  <si>
    <t>H_ГЕО03</t>
  </si>
  <si>
    <t>1.6.40</t>
  </si>
  <si>
    <r>
      <t xml:space="preserve">Отвод земельного участка по ул. Тургенева под </t>
    </r>
    <r>
      <rPr>
        <b/>
        <sz val="12"/>
        <rFont val="Times New Roman"/>
        <family val="1"/>
        <charset val="204"/>
      </rPr>
      <t xml:space="preserve">КТП-346, ВЛЭП-6кВ-0,4кВ </t>
    </r>
  </si>
  <si>
    <t>H_ГЕО04</t>
  </si>
  <si>
    <t>1.6.41</t>
  </si>
  <si>
    <r>
      <t xml:space="preserve">Отвод земельного участка под  </t>
    </r>
    <r>
      <rPr>
        <b/>
        <sz val="12"/>
        <rFont val="Times New Roman"/>
        <family val="1"/>
        <charset val="204"/>
      </rPr>
      <t>КТП-347</t>
    </r>
    <r>
      <rPr>
        <sz val="12"/>
        <rFont val="Times New Roman"/>
        <family val="1"/>
        <charset val="204"/>
      </rPr>
      <t xml:space="preserve">, ВЛЭП-6кВ-0,4кВ в районе </t>
    </r>
    <r>
      <rPr>
        <b/>
        <sz val="12"/>
        <rFont val="Times New Roman"/>
        <family val="1"/>
        <charset val="204"/>
      </rPr>
      <t>ТСЖ Базальт</t>
    </r>
  </si>
  <si>
    <t>H_ГЕО05</t>
  </si>
  <si>
    <t>1.6.42</t>
  </si>
  <si>
    <t>Покупка серверного оборудования</t>
  </si>
  <si>
    <t>G_ИТ04</t>
  </si>
  <si>
    <t>1.6.43</t>
  </si>
  <si>
    <t>Покупка сетевого оборудования для филиалов</t>
  </si>
  <si>
    <t>G_ИТ05</t>
  </si>
  <si>
    <t>1.6.44</t>
  </si>
  <si>
    <t>Покупка сетевого оборудования для Управления</t>
  </si>
  <si>
    <t>G_ИТ06</t>
  </si>
  <si>
    <t>1.6.45</t>
  </si>
  <si>
    <t>Покупка систем хранения данных</t>
  </si>
  <si>
    <t>G_ИТ07</t>
  </si>
  <si>
    <t>1.6.46</t>
  </si>
  <si>
    <t>G_ИТ08</t>
  </si>
  <si>
    <t>1.6.47</t>
  </si>
  <si>
    <t>Покупка радиостанций</t>
  </si>
  <si>
    <t>G_ИТ09</t>
  </si>
  <si>
    <t>1.6.48</t>
  </si>
  <si>
    <t>Покупка серверных источников бесперебойного питания</t>
  </si>
  <si>
    <t>G_ИТ10</t>
  </si>
  <si>
    <t>1.6.49</t>
  </si>
  <si>
    <t>Поисковый комплект Успех АГ-428.20Н  Аткарские ГЭС</t>
  </si>
  <si>
    <t>I_ПРИБ13</t>
  </si>
  <si>
    <t>1.6.50</t>
  </si>
  <si>
    <t>Кабелеискатель Успех КБИ-406Н Балашовские МЭС</t>
  </si>
  <si>
    <t>I_ПРИБ14</t>
  </si>
  <si>
    <t>1.6.51</t>
  </si>
  <si>
    <t>Приемник Поиск-2006М  Энгельсские МЭС</t>
  </si>
  <si>
    <t>I_ПРИБ15</t>
  </si>
  <si>
    <t>1.6.52</t>
  </si>
  <si>
    <t>Поисковый комплект ГЗЧ-2500 с приемником П-900 Энгельсские МЭС</t>
  </si>
  <si>
    <t>I_ПРИБ16</t>
  </si>
  <si>
    <t>1.6.53</t>
  </si>
  <si>
    <t>Газификация нежилого помещения Краснокутское отделение Энгельсских МЭС</t>
  </si>
  <si>
    <t>I_АХО03</t>
  </si>
  <si>
    <t>1.6.54</t>
  </si>
  <si>
    <t>Газификация административного здания Аркадакские ГЭС</t>
  </si>
  <si>
    <t>I_АХО04</t>
  </si>
  <si>
    <t>1.6.55</t>
  </si>
  <si>
    <t>Газификация в нежилых зданиях Пугачевские ГЭС</t>
  </si>
  <si>
    <t>I_АХО05</t>
  </si>
  <si>
    <t>1.6.56</t>
  </si>
  <si>
    <t>Покупка аппарата испытания диэлектриков АИД-70М Аткарские ГЭС</t>
  </si>
  <si>
    <t>I_ПРИБ17</t>
  </si>
  <si>
    <t>1.6.57</t>
  </si>
  <si>
    <t>Покупка аппарата испытания диэлектриков АИД-70М Марксовские ГЭС</t>
  </si>
  <si>
    <t>I_ПРИБ18</t>
  </si>
  <si>
    <t>1.6.58</t>
  </si>
  <si>
    <t>Покупка аппарата испытания диэлектриков АИД-70М Новоузенские МЭС</t>
  </si>
  <si>
    <t>I_ПРИБ19</t>
  </si>
  <si>
    <t>1.6.59</t>
  </si>
  <si>
    <t>Покупка аппарата испытания диэлектриков АИД-70М Ртищевские ГЭС</t>
  </si>
  <si>
    <t>I_ПРИБ20</t>
  </si>
  <si>
    <t>1.6.60</t>
  </si>
  <si>
    <t>Покупка аппарата испытания диэлектриков АИД-70Ц Балашовские МЭС</t>
  </si>
  <si>
    <t>I_ПРИБ21</t>
  </si>
  <si>
    <t>1.6.61</t>
  </si>
  <si>
    <t>Покупка аппарата испытания диэлектриков АИД-70Ц Вольские ГЭС</t>
  </si>
  <si>
    <t>I_ПРИБ22</t>
  </si>
  <si>
    <t>1.6.62</t>
  </si>
  <si>
    <t>Покупка аппарата испытания диэлектриков АИД-70Ц Петровские ГЭС</t>
  </si>
  <si>
    <t>I_ПРИБ23</t>
  </si>
  <si>
    <t>1.6.63</t>
  </si>
  <si>
    <t>Покупка аппарата испытания диэлектриков АИД-70Ц Энгельсские МЭС</t>
  </si>
  <si>
    <t>I_ПРИБ24</t>
  </si>
  <si>
    <t>1.6.64</t>
  </si>
  <si>
    <t>Покупка прибора энергетика СЕ-602 Энгельсские МЭС</t>
  </si>
  <si>
    <t>I_ПРИБ25</t>
  </si>
  <si>
    <t>1.6.65</t>
  </si>
  <si>
    <t>Покупка прибора энергетика СЕ-602 Ершовские МЭС</t>
  </si>
  <si>
    <t>I_ПРИБ26</t>
  </si>
  <si>
    <t>1.6.66</t>
  </si>
  <si>
    <t>Покупка прибора энергетика СЕ-602 Балаковские ГЭС</t>
  </si>
  <si>
    <t>I_ПРИБ27</t>
  </si>
  <si>
    <t>1.6.67</t>
  </si>
  <si>
    <t>Покупка прибора для проверки токовых расцепителей АВ УПТР-1МЦ Энгельсские МЭС</t>
  </si>
  <si>
    <t>I_ПРИБ28</t>
  </si>
  <si>
    <t>1.6.68</t>
  </si>
  <si>
    <t>Покупка прибора для проверки токовых расцепителей АВ УПТР-2МЦ Служба РЗиА и ЭТЛ</t>
  </si>
  <si>
    <t>I_ПРИБ29</t>
  </si>
  <si>
    <t>1.6.69</t>
  </si>
  <si>
    <t>Покупка прибора контроля оболочки СПЭ-кабелей ПКО-10 Служба РЗиА и ЭТЛ</t>
  </si>
  <si>
    <t>I_ПРИБ30</t>
  </si>
  <si>
    <t>1.6.70</t>
  </si>
  <si>
    <t>Измельчитель древесины Skorpion 250 Балаковские ГЭС</t>
  </si>
  <si>
    <t>I_ТЕХ05</t>
  </si>
  <si>
    <t>1.6.71</t>
  </si>
  <si>
    <t>Автокран  МАЗ (4х2) 16 т. Энгельсские МЭС</t>
  </si>
  <si>
    <t>I_ТЕХ06</t>
  </si>
  <si>
    <t>1.6.72</t>
  </si>
  <si>
    <t>ГАЗ-231073 Пугачевские ГЭС</t>
  </si>
  <si>
    <t>I_ТЕХ07</t>
  </si>
  <si>
    <t>1.6.73</t>
  </si>
  <si>
    <t>LADA-Largus Балашовские МЭС</t>
  </si>
  <si>
    <t>I_ТЕХ08</t>
  </si>
  <si>
    <t>1.6.74</t>
  </si>
  <si>
    <t>LADA-Гранта Аткарские ГЭС</t>
  </si>
  <si>
    <t>I_ТЕХ09</t>
  </si>
  <si>
    <t>1.6.75</t>
  </si>
  <si>
    <t>Организация участка порошковой покраски оборудования ФП "Энергоремонт"</t>
  </si>
  <si>
    <t>I_ТЕХ10</t>
  </si>
  <si>
    <t>1.6.76</t>
  </si>
  <si>
    <t>Газификация участка порошковой покраски ФП "Энергоремонт"</t>
  </si>
  <si>
    <t>I_ТЕХ11</t>
  </si>
  <si>
    <t>1.6.77</t>
  </si>
  <si>
    <t>G_ИТ011</t>
  </si>
  <si>
    <t>1.6.78</t>
  </si>
  <si>
    <t>G_ИТ012</t>
  </si>
  <si>
    <t>1.6.79</t>
  </si>
  <si>
    <t>G_ИТ013</t>
  </si>
  <si>
    <t>1.6.80</t>
  </si>
  <si>
    <t>Разработка ПО</t>
  </si>
  <si>
    <t>G_ИТ014</t>
  </si>
  <si>
    <t>1.6.81</t>
  </si>
  <si>
    <t>G_ИТ015</t>
  </si>
  <si>
    <t>1.6.82</t>
  </si>
  <si>
    <t>G_ИТ016</t>
  </si>
  <si>
    <t>1.6.83</t>
  </si>
  <si>
    <t>G_ИТ017</t>
  </si>
  <si>
    <t>1.6.84</t>
  </si>
  <si>
    <t>G_ИТ018</t>
  </si>
  <si>
    <t>1.6.85</t>
  </si>
  <si>
    <t>G_ИТ019</t>
  </si>
  <si>
    <t>1.6.86</t>
  </si>
  <si>
    <t>G_ИТ020</t>
  </si>
  <si>
    <t>1.6.87</t>
  </si>
  <si>
    <t>G_ИТ021</t>
  </si>
  <si>
    <t>1.6.88</t>
  </si>
  <si>
    <t>G_ИТ022</t>
  </si>
  <si>
    <t>1.6.89</t>
  </si>
  <si>
    <t>G_ИТ023</t>
  </si>
  <si>
    <t>0.1</t>
  </si>
  <si>
    <t>Технологическое присоединение, всего</t>
  </si>
  <si>
    <t>1.1</t>
  </si>
  <si>
    <t>Технологическое присоединение, всего, в том числе:</t>
  </si>
  <si>
    <t>1.2.2.2.41</t>
  </si>
  <si>
    <t>1.2.2.2.42</t>
  </si>
  <si>
    <t>1.2.2.2.43</t>
  </si>
  <si>
    <t>К приказу Министерства Энергетики РФ</t>
  </si>
  <si>
    <t>от 5 мая 2016 г. № 380</t>
  </si>
  <si>
    <t>Изготовление ГКТП-250 кВА взамен ТП-303 Аркадакские ГЭС</t>
  </si>
  <si>
    <t>L_ТП0043</t>
  </si>
  <si>
    <t>Изготовление ГКТП-250 кВА взамен ТП-4 Калининское от-ние БМЭС</t>
  </si>
  <si>
    <t>L_ТП0046</t>
  </si>
  <si>
    <t>Изготовление ГКТП-250 кВА взамен ТП-142 Вольские ГЭС</t>
  </si>
  <si>
    <t>L_ТП0047</t>
  </si>
  <si>
    <t>Изготовление ГКТП-250 кВА взамен ТП-29 Озинские МЭС</t>
  </si>
  <si>
    <t>L_ТП0048</t>
  </si>
  <si>
    <t>Изготовление ГКТП-250 кВА взамен ТП-160 Дергачевское от-ние ОМЭС</t>
  </si>
  <si>
    <t>L_ТП0049</t>
  </si>
  <si>
    <t>Изготовление ГКТП-630 кВА взамен ТП-97 Марксовские ГЭС</t>
  </si>
  <si>
    <t>L_ТП0050</t>
  </si>
  <si>
    <t>Изготовление ГКТП-250 кВА взамен ТП-21 Новоузенские МЭС</t>
  </si>
  <si>
    <t>L_ТП0051</t>
  </si>
  <si>
    <t>КТП 10/0,4 кВ №129 замена КТП-160 на ГКТП-160 Ровенское отделение ЭМЭС</t>
  </si>
  <si>
    <t>L_ТП0053</t>
  </si>
  <si>
    <t>Изготовление ГКТП-250 кВА взамен ТП-208 Аркадакские ГЭС</t>
  </si>
  <si>
    <t>L_ТП0056</t>
  </si>
  <si>
    <t>Изготовление ГКТП-250 кВА взамен ТП-62 Калининское от-ние БМЭС</t>
  </si>
  <si>
    <t>L_ТП0059</t>
  </si>
  <si>
    <t>Изготовление ГКТП-250 кВА взамен ТП-44 Озинские МЭС</t>
  </si>
  <si>
    <t>L_ТП0060</t>
  </si>
  <si>
    <t>Изготовление ГКТП-250 кВА взамен ТП-258 Дергачевское от-ние ОМЭС</t>
  </si>
  <si>
    <t>L_ТП0061</t>
  </si>
  <si>
    <t>Изготовление ГКТП-250 кВА взамен ТП-72 Марксовские ГЭС</t>
  </si>
  <si>
    <t>L_ТП0062</t>
  </si>
  <si>
    <t>Изготовление ГКТП-250 кВА взамен ТП-19 Новоузенские МЭС</t>
  </si>
  <si>
    <t>L_ТП0063</t>
  </si>
  <si>
    <t>Замена КТП-23 на ГКТП-400/10-0,4кВ Пугачевские ГЭС</t>
  </si>
  <si>
    <t>L_ТП0064</t>
  </si>
  <si>
    <t>Замена КТП-52 на ГКТП-400/6-0,4кВ Пугачевские ГЭС</t>
  </si>
  <si>
    <t>L_ТП0065</t>
  </si>
  <si>
    <t>КТП 10/0,4 кВ №112 замена КТП-100 на ГКТП-100 Ровенское отделение ЭМЭС</t>
  </si>
  <si>
    <t>L_ТП0066</t>
  </si>
  <si>
    <t>ЗТП-10/0,4 кВ № 102 (замена оборудования РУ-10, 0,4 кВ) Ртищевские ГЭС</t>
  </si>
  <si>
    <t>L_ТП0067</t>
  </si>
  <si>
    <t>Замена силового трансформатора ТМ-520 кВа на ТМГ-630 кВА в ТП-13 Марксовские ГЭС</t>
  </si>
  <si>
    <t>L_ТM0045</t>
  </si>
  <si>
    <t>КТП-11 замена силового трансформатора ТМ-400кВА  без переключателя на  ТМГ 250/0,4/6кВ Пугачевские ГЭС</t>
  </si>
  <si>
    <t>L_ТM0046</t>
  </si>
  <si>
    <t>КТП-79 замена силового трансформатора ТМ-320кВА  без переключателя на  ТМГ 250/0,4/6кВ Пугачевские ГЭС</t>
  </si>
  <si>
    <t>L_ТM0047</t>
  </si>
  <si>
    <t>ЗТП-77 замена силового трансформатора ТМ-400кВА  без переключателя на  ТМГ 250/0,4/6кВ Пугачевские ГЭС</t>
  </si>
  <si>
    <t>L_ТM0049</t>
  </si>
  <si>
    <t>Замена силового трансформатора ТМ-250 кВа на ТМГ-250 кВА в ТП-307 Аркадакские ГЭС</t>
  </si>
  <si>
    <t>L_ТM0053</t>
  </si>
  <si>
    <t>Замена силовых трансформаторов ТМ-320 кВа на ТМГ-400 кВА в ТП-79 Балаковские ГЭС</t>
  </si>
  <si>
    <t>L_ТM0055</t>
  </si>
  <si>
    <t>Замена силового трансформатора ТМ-180 кВа на ТМГ-250 кВА в ТП-109 Вольские ГЭС</t>
  </si>
  <si>
    <t>L_ТM0056</t>
  </si>
  <si>
    <t>Замена силового трансформатора ТМ-180 кВа на ТМГ-200 кВА в ТП-89 Вольские ГЭС</t>
  </si>
  <si>
    <t>L_ТM0057</t>
  </si>
  <si>
    <t>Замена силового трансформатора ТМ-180 кВа на ТМГ-200 кВА в ТП-117 Вольские ГЭС</t>
  </si>
  <si>
    <t>L_ТM0058</t>
  </si>
  <si>
    <t>Замена силового трансформатора ТМ-630 кВа на ТМГ-400 кВА в ТП-8 Марксовские ГЭС</t>
  </si>
  <si>
    <t>L_ТM0059</t>
  </si>
  <si>
    <t>ЗТП-39 замена силового трансформатора ТМ-400кВА  без переключателя на  ТМГ 400/0,4/6кВ Пугачевские ГЭС</t>
  </si>
  <si>
    <t>L_ТM0060</t>
  </si>
  <si>
    <t>ЗТП-24 замена силового трансформатора ТМ-320кВА  без переключателя на  ТМГ 400/0,4/6кВ Пугачевские ГЭС</t>
  </si>
  <si>
    <t>L_ТM0061</t>
  </si>
  <si>
    <t>ЗТП-33 замена силового трансформатора ТМ-320кВА  без переключателя на  ТМГ 400/0,4/6кВ Пугачевские ГЭС</t>
  </si>
  <si>
    <t>L_ТM0062</t>
  </si>
  <si>
    <t>КТП-81 замена силового трансформатора ТМ-60кВА  без переключателя на  ТМГ 63/0,4/6кВ Пугачевские ГЭС</t>
  </si>
  <si>
    <t>L_ТM0063</t>
  </si>
  <si>
    <t>КТП 10/0,4 кВ №151 замена силового трансформатора Тn 100 кВА на ТМГ 100 кВА Ровенское отделение ЭМЭС</t>
  </si>
  <si>
    <t>L_ТM0064</t>
  </si>
  <si>
    <t>РП-4 РУ-10 кВ замена маслянных выключателей на вакуумные Балаковские ГЭС</t>
  </si>
  <si>
    <t>L_ВВ0065</t>
  </si>
  <si>
    <t>L_ВВ0066</t>
  </si>
  <si>
    <t>ПС 35/6 Волжская насосная РУ-6 кВ замена маслянных выключателей на вакуумные Вольские ГЭС</t>
  </si>
  <si>
    <t>L_ВВ0067</t>
  </si>
  <si>
    <t>Установка КРУН-10 кВ: 3 ячейки с ВВ Краснокутское отделение Энгельсских МЭС</t>
  </si>
  <si>
    <t>L_ВВ0068</t>
  </si>
  <si>
    <t>Установка вакуумных выключателей в РП Школа без замены ячеек Ершовские МЭС</t>
  </si>
  <si>
    <t>L_ВВ0069</t>
  </si>
  <si>
    <t>РУ-10 кВ ПС Молот замена маслянных выключателей на вакуумные Петровские ГЭС</t>
  </si>
  <si>
    <t>L_ВВ0071</t>
  </si>
  <si>
    <t>РП-5 замена маслянных выключателей на вакуумные Пугачевские ГЭС</t>
  </si>
  <si>
    <t>L_ВВ0072</t>
  </si>
  <si>
    <t>РП-1 замена маслянных выключателей на вакуумные Ровенское отделение  Энгельсских МЭС</t>
  </si>
  <si>
    <t>L_ВВ0073</t>
  </si>
  <si>
    <t>РП-1 замена маслянных выключателей на вакуумные ввод№1 ввод №2 Степновское  отделение  Энгельсских МЭС</t>
  </si>
  <si>
    <t>L_ВВ0074</t>
  </si>
  <si>
    <t>Установка ВВ выключателей с БМРЗ в РП-10 взамен масляных, без замены ячеек Энгельсские МЭС</t>
  </si>
  <si>
    <t>L_ВВ0075</t>
  </si>
  <si>
    <t>ВЛ-0,4 кВ ТП-8 ф-1 замена опор, замена провода на СИП Аткарские ГЭС</t>
  </si>
  <si>
    <t>L_ВЛ0091</t>
  </si>
  <si>
    <t>ВЛ-0,4 кВ ТП-4 ф-2 замена опор, замена провода на СИП Аткарские ГЭС</t>
  </si>
  <si>
    <t>L_ВЛ0092</t>
  </si>
  <si>
    <t>ВЛ-10 кВ Ф-6 ПС "Сазанлей" 110/10 кВ замена опор, замена провода на СИП Балаковские ГЭС</t>
  </si>
  <si>
    <t>L_ВЛ0093</t>
  </si>
  <si>
    <t>ВЛ-0,4 кВ КТП №1-109 «Макаренко» замена опор, замена провода на СИП Балашовские МЭС</t>
  </si>
  <si>
    <t>L_ВЛ0096</t>
  </si>
  <si>
    <t>ВЛ-0,4 кВ ЗТП-5 ф-3 замена опор, замена провода на СИП Калининские отделение БМЭС</t>
  </si>
  <si>
    <t>L_ВЛ0097</t>
  </si>
  <si>
    <t>ВЛ-0,4 кВ ЗТП-2 замена опор, замена провода Ершовские МЭС</t>
  </si>
  <si>
    <t>L_ВЛ0101</t>
  </si>
  <si>
    <t>ВЛ- 0,4 кВ зона ТП-18 Ф-3 «Комсомольская в ст. Элеватора», замена промежуточных опор с установкой дополнительных Петровские ГЭС</t>
  </si>
  <si>
    <t>L_ВЛ0105</t>
  </si>
  <si>
    <t>ВЛ-0,4 кВ ТП-1 ф-2 замена опор, замена провода на СИП Аткарские ГЭС</t>
  </si>
  <si>
    <t>L_ВЛ0115</t>
  </si>
  <si>
    <t>ВЛ-0,4 кВ ТП-51ф-1 замена опор, замена провода на СИП, разделение на два фидера Аткарские ГЭС</t>
  </si>
  <si>
    <t>L_ВЛ0116</t>
  </si>
  <si>
    <t>ВЛ-0,4 кВ ТП-45 ф-1 замена опор, замена провода на СИП Аткарские ГЭС</t>
  </si>
  <si>
    <t>L_ВЛ0117</t>
  </si>
  <si>
    <t>ВЛ-0,4 кВ ТП-83 ф-8 замена опор, замена провода на СИП Аткарские ГЭС</t>
  </si>
  <si>
    <t>L_ВЛ0118</t>
  </si>
  <si>
    <t>ВЛ-10 кВ Ф-4 ПС "Сазанлей" 110/10кВ замена провода на СИП Балаковские ГЭС</t>
  </si>
  <si>
    <t>L_ВЛ0119</t>
  </si>
  <si>
    <t>ВЛ-10 кВ Ф-10 ПС "Сазанлей" 110/10кВ замена опор, замена провода на СИП Балаковские ГЭС</t>
  </si>
  <si>
    <t>L_ВЛ0120</t>
  </si>
  <si>
    <t>ВЛ-0,4 кВ ТП-4 ф-1, ф-2, ф-3 замена провода на СИП Балаковские ГЭС</t>
  </si>
  <si>
    <t>L_ВЛ0121</t>
  </si>
  <si>
    <t>ВЛ-0,4 кВ КТП-91 замена опор, замена провода на СИП Балаковские ГЭС</t>
  </si>
  <si>
    <t>L_ВЛ0122</t>
  </si>
  <si>
    <t>ВЛ-0,4 кВ ТП №1-14.01 «Вольская» замена опор, замена провода на СИП Балашовские МЭС</t>
  </si>
  <si>
    <t>L_ВЛ0123</t>
  </si>
  <si>
    <t>ВЛ-0,4 кВ ТП №11.01  «Шевченко» замена опор, замена провода на СИП Балашовские МЭС</t>
  </si>
  <si>
    <t>L_ВЛ0124</t>
  </si>
  <si>
    <t>ВЛ-6 кВ Ф-21 РП-31 от опоры №25-00/30 до  опоры №25-00/20 замена опор, замена провода на СИП Вольские ГЭС</t>
  </si>
  <si>
    <t>L_ВЛ0125</t>
  </si>
  <si>
    <t>ВЛ-6 кВ Ф-25 РП31 опоры №21-00/44 до  опоры №21-00/34 замена провода на СИП Вольские ГЭС</t>
  </si>
  <si>
    <t>L_ВЛ0126</t>
  </si>
  <si>
    <t>ВЛ-0,4 кВ КТП-64 замена провода на СИП Ершовские МЭС</t>
  </si>
  <si>
    <t>L_ВЛ0127</t>
  </si>
  <si>
    <t>ВЛ-0,4 кВ ЗТП -34 замена опор, замена провода на СИП Ершовские МЭС</t>
  </si>
  <si>
    <t>L_ВЛ0128</t>
  </si>
  <si>
    <t>ВЛ-0,4 КТП-16 ф-2 замена опор, замена провода на СИП Озинские МЭС</t>
  </si>
  <si>
    <t>L_ВЛ0129</t>
  </si>
  <si>
    <t>ВЛ-0,4 ЗТП-49 ф-1 замена опор, замена провода на СИП Озинские МЭС</t>
  </si>
  <si>
    <t>L_ВЛ0130</t>
  </si>
  <si>
    <t>ВЛ-0,4 кВ от КТП № 188  - перенос на новую трассу, частичная замена  опор, монтаж анкеров, замена провода и вводов на изолированные (СИП) на ф.№3 "2 Мелиоративная" Питерское отделение НМЭС</t>
  </si>
  <si>
    <t>L_ВЛ0131</t>
  </si>
  <si>
    <t>ВЛ- 0,4 кВ зона ТП-30 Ф-3« ул.25 лет Октября, в ст. Комсомольской»
Замена одностоечных опор с установкой дополнительных Петровские ГЭС</t>
  </si>
  <si>
    <t>L_ВЛ0132</t>
  </si>
  <si>
    <t>ВЛ-0,4кВ от КТП-4 участок № 5  Пугачевские ГЭС</t>
  </si>
  <si>
    <t>L_ВЛ0133</t>
  </si>
  <si>
    <t>ВЛ-0,4 кВ ф №1 от ТП 10/0,4 кВ №126 замена провода "А" на СИП, замена ответвлений от ВЛ,  замена дефектных опор Ровенское отделение ЭМЭС</t>
  </si>
  <si>
    <t>L_ВЛ0134</t>
  </si>
  <si>
    <t>ВЛ-0,4 кВ ф №3 от ТП 10/0,4 кВ №11 замена провода "А" на СИП, замена ответвлений от ВЛ,  замена дефектных опор Ровенское отделение ЭМЭС</t>
  </si>
  <si>
    <t>L_ВЛ0135</t>
  </si>
  <si>
    <t>ВЛ-0,4 кВ ф №2 от ТП 10/0,4 кВ №118 замена провода "А" на СИП, замена ответвлений от ВЛ,  замена дефектных опор Ровенское отделение ЭМЭС</t>
  </si>
  <si>
    <t>L_ВЛ0136</t>
  </si>
  <si>
    <t>ВЛ-0,4 кВ Ф-1 от ТП-27  (Замена опор, неизолированного провода на СИП) Хвалынские ГЭС</t>
  </si>
  <si>
    <t>L_ВЛ0137</t>
  </si>
  <si>
    <t>ВЛ-0,4 кВ Ф-2 от ТП-27  (Замена опор, неизолированного провода на СИП) Хвалынские ГЭС</t>
  </si>
  <si>
    <t>L_ВЛ0138</t>
  </si>
  <si>
    <t>ВЛ-0,4 кВ ТП-83 замена опор, замена провода на СИП Энгельсские МЭС</t>
  </si>
  <si>
    <t>L_ВЛ0139</t>
  </si>
  <si>
    <t>КЛ-6 кВ Ф-7, Ф-14 от ПС Лесозаводская замена силового кабеля Энгельсские МЭС</t>
  </si>
  <si>
    <t>КЛ-10 кВ от ТП-83 до ТП-28 замена силового кабеля, прокол Аткарские ГЭС</t>
  </si>
  <si>
    <t>L_КЛ0045</t>
  </si>
  <si>
    <t>КЛ-10 кВ от ТП 4-17 до ТП 4-18 замена силового кабеля Балаковские ГЭС</t>
  </si>
  <si>
    <t>L_КЛ0053</t>
  </si>
  <si>
    <t>КЛ-10 кВ Ф-«1023» замена силового кабеля Петровские ГЭС</t>
  </si>
  <si>
    <t>L_КЛ0058</t>
  </si>
  <si>
    <t>КЛ-6 кВ от ТП-82 до ТП-83 замена силового кабеля Балаковские ГЭС</t>
  </si>
  <si>
    <t>L_КЛ0060</t>
  </si>
  <si>
    <t>КЛ-6 кВ от ТП-83 до ТП-84 замена силового кабеля Балаковские ГЭС</t>
  </si>
  <si>
    <t>L_КЛ0061</t>
  </si>
  <si>
    <t>КЛ-6 кВ от ТП-84 до ТП-80 замена силового кабеля Балаковские ГЭС</t>
  </si>
  <si>
    <t>L_КЛ0062</t>
  </si>
  <si>
    <t>КЛ-6 кВ от ТП-90 до ТП-91 замена силового кабеля Балаковские ГЭС</t>
  </si>
  <si>
    <t>L_КЛ0063</t>
  </si>
  <si>
    <t>КЛ-6 кВ от ТП-91 до ТП-83 замена силового кабеля Балаковские ГЭС</t>
  </si>
  <si>
    <t>L_КЛ0064</t>
  </si>
  <si>
    <t>КЛ-6 кВ от ТП-90 до ТП-89 замена силового кабеля Балаковские ГЭС</t>
  </si>
  <si>
    <t>L_КЛ0065</t>
  </si>
  <si>
    <t>КЛ-6кВ Фидер 616 (резервное питание ЗТП-50) Пугачевские ГЭС</t>
  </si>
  <si>
    <t>L_КЛ0066</t>
  </si>
  <si>
    <t>КЛ-10 кВ Ф-«от ТП-79 до ТП-62» замена силового кабеля Петровские ГЭС</t>
  </si>
  <si>
    <t>L_КЛ0067</t>
  </si>
  <si>
    <t>L_КЛ0068</t>
  </si>
  <si>
    <t>Приобретение и установка пункта коммерческого учета (ИПУЭ РиМ)  в Марксовские ГЭС</t>
  </si>
  <si>
    <t>Приобретение и установка пункта коммерческого учета (ИПУЭ РиМ)  в Энгельсские МЭС</t>
  </si>
  <si>
    <t>L_ПКУ00010</t>
  </si>
  <si>
    <t>L_ПКУ00011</t>
  </si>
  <si>
    <t>Комплект поисковый КП-500 исполнение 3 Марксовские ГЭС</t>
  </si>
  <si>
    <t>Приобретение тепловизоров в Аппарат управления АО "Облкоммунэнерго"</t>
  </si>
  <si>
    <t>L_ПРИБ0022</t>
  </si>
  <si>
    <t>Комплект течеискателя акустического портативного с функцией пассивного обнаружения кабелей "Успех АТП-424Н" Ртищевские ГЭС</t>
  </si>
  <si>
    <t>L_ПРИБ0023</t>
  </si>
  <si>
    <t>L_ПРИБ0024</t>
  </si>
  <si>
    <t>L_ТЕХ0021</t>
  </si>
  <si>
    <t>L_ТЕХ0023</t>
  </si>
  <si>
    <t xml:space="preserve">КС 35714-3 на базе Камаз Вольские ГЭС </t>
  </si>
  <si>
    <t>L_ТЕХ0028</t>
  </si>
  <si>
    <t>L_ТЕХ0029</t>
  </si>
  <si>
    <t>L_ТЕХ0030</t>
  </si>
  <si>
    <t>L_ТЕХ0031</t>
  </si>
  <si>
    <t>L_ТЕХ0032</t>
  </si>
  <si>
    <t>Приобретение  силовых трансформаторов в лизинг</t>
  </si>
  <si>
    <t>L_АРЕ0020</t>
  </si>
  <si>
    <t>2025 год</t>
  </si>
  <si>
    <t>2026 год</t>
  </si>
  <si>
    <t>1,2,3,4</t>
  </si>
  <si>
    <t>2,3,4</t>
  </si>
  <si>
    <t>Приобретение лицензий на право использования программного обеспечения верхнего уровня ИСУ</t>
  </si>
  <si>
    <t>L_ИТ0005</t>
  </si>
  <si>
    <t>1.1.1</t>
  </si>
  <si>
    <t>Г</t>
  </si>
  <si>
    <t>1.1.1.1</t>
  </si>
  <si>
    <t>1.1.1.2</t>
  </si>
  <si>
    <t>1.1.4</t>
  </si>
  <si>
    <t>1.1.4.1</t>
  </si>
  <si>
    <t>1.1.4.2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</si>
  <si>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</si>
  <si>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</si>
  <si>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</si>
  <si>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</si>
  <si>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</si>
  <si>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Установка КТП-6/0,4кВ с трансформатором мощностью 400 кВА по дог. 26923 Зенкова А.М. Энгельсские МЭС</t>
  </si>
  <si>
    <t>P_ОТП24</t>
  </si>
  <si>
    <t>Строительство КЛ-6кВ от РУ-6кВ КТП-950 до РУ-6кВ проектируемой КТП-6/0,4кВ по дог. 26923 Зенкова А.М. Энгельсские МЭС</t>
  </si>
  <si>
    <t>P_ОТП25</t>
  </si>
  <si>
    <t>Строительство КЛ-0,4кВ с двумя кабелями в траншее от РУ-0,4кВ проектируемой КТП-6/0,4кВ до соединительных муфт, устанавливаемых на границе участка заявителя по дог. 26923 Зенкова А.М. Энгельсские МЭС</t>
  </si>
  <si>
    <t>P_ОТП26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</si>
  <si>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</si>
  <si>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</si>
  <si>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</si>
  <si>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силового оборудования РУ-0,4кВ ТП-153 по договору 27485 Хачатрян Г.А. Энгельсские МЭС</t>
  </si>
  <si>
    <t>P_ОТП29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</si>
  <si>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</si>
  <si>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</si>
  <si>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</si>
  <si>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</si>
  <si>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</si>
  <si>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</si>
  <si>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</si>
  <si>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</si>
  <si>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</si>
  <si>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1.1.1.3.10</t>
  </si>
  <si>
    <t>1.1.1.3.11</t>
  </si>
  <si>
    <t>1.1.1.3.12</t>
  </si>
  <si>
    <t>1.1.1.3.13</t>
  </si>
  <si>
    <t>1.1.1.3.14</t>
  </si>
  <si>
    <t>1.1.1.3.15</t>
  </si>
  <si>
    <t>1.1.1.3.16</t>
  </si>
  <si>
    <t>1.1.1.3.17</t>
  </si>
  <si>
    <t>1.1.1.3.18</t>
  </si>
  <si>
    <t>1.1.1.3.19</t>
  </si>
  <si>
    <t>1.1.1.3.20</t>
  </si>
  <si>
    <t>1.1.1.3.21</t>
  </si>
  <si>
    <t>1.1.1.3.22</t>
  </si>
  <si>
    <t>1.1.1.3.23</t>
  </si>
  <si>
    <t>1.1.1.3.24</t>
  </si>
  <si>
    <t>1.1.1.3.25</t>
  </si>
  <si>
    <t>1.1.1.3.26</t>
  </si>
  <si>
    <t>1.1.1.3.27</t>
  </si>
  <si>
    <t>1.1.1.3.28</t>
  </si>
  <si>
    <t>1.1.1.3.29</t>
  </si>
  <si>
    <t>1.1.1.3.30</t>
  </si>
  <si>
    <t>1.1.1.3.31</t>
  </si>
  <si>
    <t>1.1.1.3.32</t>
  </si>
  <si>
    <t>1.1.1.3.33</t>
  </si>
  <si>
    <t>1.1.1.3.34</t>
  </si>
  <si>
    <t>1.1.1.3.35</t>
  </si>
  <si>
    <t>1.1.1.3.36</t>
  </si>
  <si>
    <t>1.1.1.3.37</t>
  </si>
  <si>
    <t>1.1.1.3.38</t>
  </si>
  <si>
    <t>1.1.1.3.39</t>
  </si>
  <si>
    <t>1.1.1.3.40</t>
  </si>
  <si>
    <t>1.1.1.3.41</t>
  </si>
  <si>
    <t>1.1.1.3.42</t>
  </si>
  <si>
    <t>1.1.1.3.43</t>
  </si>
  <si>
    <t>1.1.1.3.44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</si>
  <si>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</si>
  <si>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</si>
  <si>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</si>
  <si>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</si>
  <si>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</si>
  <si>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</si>
  <si>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</si>
  <si>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1.1.4.2.8</t>
  </si>
  <si>
    <t>1.1.4.2.9</t>
  </si>
  <si>
    <t>1.1.4.2.10</t>
  </si>
  <si>
    <t>1.1.4.2.11</t>
  </si>
  <si>
    <t>1.1.4.2.12</t>
  </si>
  <si>
    <t>Установка КРУН-10кВ. Дог.27888 ООО "МСК "Поровский" Балаковские ГЭС</t>
  </si>
  <si>
    <t xml:space="preserve"> Строительство КЛ-10кВ от РУ-10кВ РП-12 до проектируемого КРУН-10кВ. Дог. 27888 ООО "МС" "Покровский" Балаковские ГЭС</t>
  </si>
  <si>
    <t>Установка КТП-6/0,4кВ с трансформатором мощностью 400 кВА дог. 27944 ООО "Метэкс" Энгельсские МЭС</t>
  </si>
  <si>
    <t>Строительство КЛ-6кВ с двумя кабелями в траншее от опоры №654/00-12 ВЛ-6кВ Ф-654 до РУ-6кВ проектируемой КТП-6/0,4кВ. Дог. 27944 ООО "Метэкс" Энгельсские МЭС</t>
  </si>
  <si>
    <t>Строительство ВЛЗ-10кВ от опоры №1015-00/67 до границы участка заявителя. Дог. 28200 ООО "Нисан" Ершовские МЭС</t>
  </si>
  <si>
    <t xml:space="preserve"> 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проектирумой опоре ВЛЗ-10кВ Ф-1015. Дог. 28200 ООО "Нисан" Ершовские МЭС</t>
  </si>
  <si>
    <t>Замена рубильника РПС-2 на РПС-4 в комплекте с предохранителями ПН2-400/350А в РУ-0,4кВ КТП-28 дог. 27602 ООО "МЕТЭК Саратов" СЭП</t>
  </si>
  <si>
    <t xml:space="preserve">Монтаж СИП-4 4х95мм2 по существующим опорам от РУ-0,4кВ КТП-28 до опоры №1022-02/04 дог. 27602 ООО "МЕТЭК Саратов" СЭП </t>
  </si>
  <si>
    <t>Установка силового трансформатора ОЛС-10 в РУ-10кВ РП-12. Дог.27888 ООО "МСК "Поровский" Балаковские ГЭС</t>
  </si>
  <si>
    <t>Замена ЩО-70 на ЩО-70-1-25 в РУ-0,4кВ ТП-9; монтаж шинного моста. Дог. 28199  ООО "ПМК" Петровские ГЭС</t>
  </si>
  <si>
    <t>1.1.4.2.13</t>
  </si>
  <si>
    <t>Выполнение  обязательств по вновь заключеному договору ТП</t>
  </si>
  <si>
    <t>О_ОТП0010</t>
  </si>
  <si>
    <t>О_ОТП0011</t>
  </si>
  <si>
    <t>О_ОТП0013</t>
  </si>
  <si>
    <t>О_ОТП0015</t>
  </si>
  <si>
    <t>О_ОТП0027</t>
  </si>
  <si>
    <t>О_ОТП0028</t>
  </si>
  <si>
    <t>О_ОТП0001</t>
  </si>
  <si>
    <t>О_ОТП0002</t>
  </si>
  <si>
    <t>О_ОТП0009</t>
  </si>
  <si>
    <t>О_ОТП0014</t>
  </si>
  <si>
    <t>О_ОТП0021</t>
  </si>
  <si>
    <t>Изготовление ГКТП-250 кВА взамен ТП-52 Пугачевские ГЭС</t>
  </si>
  <si>
    <t>Изготовление ГКТП-250 кВА взамен ТП-91 Энгельсские МЭС</t>
  </si>
  <si>
    <t>Замена силового трансформатора ТМ-100 кВа на ТМГ-160 кВА в ТП-303 Аркадакские ГЭС</t>
  </si>
  <si>
    <t>Замена силового трансформатора ТМ-630 кВА 6/0,23 кВ на ТМГ-630 кВА 6/0,4 кВ в ТП-5 Вольские ГЭС</t>
  </si>
  <si>
    <t>Замена силового трансформатора ТМ-630 кВА 6/0,4 кВ на ТМГ-630 кВА 6/0,4 кВ в ТП-5 Вольские ГЭС</t>
  </si>
  <si>
    <t>О_ТП0078</t>
  </si>
  <si>
    <t>О_ТП0079</t>
  </si>
  <si>
    <t>О_ТП0080</t>
  </si>
  <si>
    <t>O_ТМ0081</t>
  </si>
  <si>
    <t>O_ТМ0082</t>
  </si>
  <si>
    <t>O_ТМ0083</t>
  </si>
  <si>
    <t>Телемеханика РП-11 Балаковские ГЭС</t>
  </si>
  <si>
    <t>Телемеханика РП-4 Балашовские МЭС</t>
  </si>
  <si>
    <t>Телемеханика РП-800 Вольские ГЭС</t>
  </si>
  <si>
    <t>Установка ВВ выключателей с БМРЗ в РП-24  взамен масляных, без замены ячеек Энгельсские МЭС</t>
  </si>
  <si>
    <t>Телемеханика РП-6 Энгельсские МЭС</t>
  </si>
  <si>
    <t>O_BB0089</t>
  </si>
  <si>
    <t>O_BB0090</t>
  </si>
  <si>
    <t>O_BB0091</t>
  </si>
  <si>
    <t>O_BB0092</t>
  </si>
  <si>
    <t>O_BB0093</t>
  </si>
  <si>
    <t>ВЛ-0,4 кВ ТП-69 ф-4, ф-5 замена опор, замена провода на СИП Вольские ГЭС</t>
  </si>
  <si>
    <t>КВЛ-10 кВ Ф-1014 замена силового кабеля, совместная подвеска с  ВЛ-0,4 кВ ЗТП -12  ф-1 замена опор, замена провода СИП Ершовские МЭС</t>
  </si>
  <si>
    <t>ВЛ-0,4 кВ ТП-03 ф-1 замена опор, замена провода на СИП Хвалынские ГЭС</t>
  </si>
  <si>
    <t>ВЛ-6 кВ Ф-15 отпайка к КТП-146 замена опор, замена провода на СИП Энгельсские МЭС</t>
  </si>
  <si>
    <t>ВЛ-0,4 кВ ТП-39 замена опор, замена провода на СИП Энгельсские МЭС</t>
  </si>
  <si>
    <t>O_ВЛ0151</t>
  </si>
  <si>
    <t>O_ВЛ0152</t>
  </si>
  <si>
    <t>O_ВЛ0153</t>
  </si>
  <si>
    <t>O_ВЛ0154</t>
  </si>
  <si>
    <t>O_ВЛ0155</t>
  </si>
  <si>
    <t>КЛ-10 кВ от ТП-8 ячейка №2 до ТП-46 ячейка №7 замена силового кабеля, прокол Балаковские ГЭС</t>
  </si>
  <si>
    <t>КЛ-10 кВ от ТП-8 ячейка №1 до ТП-47 ячейка №3 замена силового кабеля, прокол Балаковские ГЭС</t>
  </si>
  <si>
    <t>КЛ-10 кВ от ТП-25 ячейка №2 до ТП-46 ячейка №6 замена силового кабеля, прокол Балаковские ГЭС</t>
  </si>
  <si>
    <t>КЛ-10 кВ от ТП-25 ячейка №4 до ТП-28 ячейка №2 замена силового кабеля, прокол Балаковские ГЭС</t>
  </si>
  <si>
    <t>КЛ-10 кВ от ТП 4-18 ячейка №3 до ТП 4-19 ячейка №4 замена силового кабеля, прокол Балаковские ГЭС</t>
  </si>
  <si>
    <t>КЛ-6 кВ Ф-10 от ПС 35/6кВ "Вольская 35"до ТП-3 замена силового кабеля Вольские ГЭС</t>
  </si>
  <si>
    <t>КЛ-6 кВ Ф-643 от КТП-17 до РП-4 замена силового кабеля, прокол Энгельсские МЭС</t>
  </si>
  <si>
    <t>КЛ-6 кВ Ф-11 ПС Причалы, от КТП-395 до КТП-331А, от КТП-331А до КТП-332А  замена силового кабеля, прокол Энгельсские МЭС</t>
  </si>
  <si>
    <t>КЛ-0,4 кВ ТП-23, ТП-1113, ТП-1112 замена ветхих КЛ на СИП Энгельсские МЭС</t>
  </si>
  <si>
    <t>О_КЛ0079</t>
  </si>
  <si>
    <t>О_КЛ0080</t>
  </si>
  <si>
    <t>О_КЛ0081</t>
  </si>
  <si>
    <t>О_КЛ0082</t>
  </si>
  <si>
    <t>О_КЛ0083</t>
  </si>
  <si>
    <t>О_КЛ0084</t>
  </si>
  <si>
    <t>О_КЛ0085</t>
  </si>
  <si>
    <t>О_КЛ0086</t>
  </si>
  <si>
    <t>О_КЛ0087</t>
  </si>
  <si>
    <t>О_КЛ0088</t>
  </si>
  <si>
    <t>О_ПКУ00014</t>
  </si>
  <si>
    <t>О_ПКУ00015</t>
  </si>
  <si>
    <t>О_ПКУ00016</t>
  </si>
  <si>
    <t>Изготовление и установка ПКУ-6кВ  в Марксовские ГЭС</t>
  </si>
  <si>
    <t>Изготовление и установка ПКУ-10кВ  в Балашовские МЭС</t>
  </si>
  <si>
    <t>Изготовление и установка ПКУ-10кВ  в Краснокутское отделение Энгельсских МЭС</t>
  </si>
  <si>
    <t>Многофункциональный испытательный комплекс РЕТОМ-21 для службы РЗА и ЭТЛ Аппарата Управления</t>
  </si>
  <si>
    <t>Приобретение микроомметра в Вольские ГЭС</t>
  </si>
  <si>
    <t>Приобретение устройств испытательных в Энгельсские МЭС</t>
  </si>
  <si>
    <t>Приобретение магазинов нагрузок в ЦМЛ АО "Облкоммунэнерго"</t>
  </si>
  <si>
    <t>Приобретение вольтамперфазометра в Марксовские ГЭС</t>
  </si>
  <si>
    <t>Приобретение вольтамперфазометра в СГМ АО "Облкоммунэнерго"</t>
  </si>
  <si>
    <t>Станок лазерной резки металла  ФП "Энергоремонт"</t>
  </si>
  <si>
    <t>Приспособление для скручивания шин станка ЧПУ ФП "Энергоремонт"</t>
  </si>
  <si>
    <t>О_ПРИБ0048</t>
  </si>
  <si>
    <t>О_ПРИБ0049</t>
  </si>
  <si>
    <t>О_ПРИБ0050</t>
  </si>
  <si>
    <t>О_ПРИБ0051</t>
  </si>
  <si>
    <t>О_ПРИБ0052</t>
  </si>
  <si>
    <t>О_ПРИБ0053</t>
  </si>
  <si>
    <t>О_ТЕХ0020</t>
  </si>
  <si>
    <t>О_ТЕХ0021</t>
  </si>
  <si>
    <t>О_ТЕХ0022</t>
  </si>
  <si>
    <t>О_ТЕХ0023</t>
  </si>
  <si>
    <t>О_ПРИБ0054</t>
  </si>
  <si>
    <t>О_ПРИБ0055</t>
  </si>
  <si>
    <t xml:space="preserve">
Установка КТП-6/0,4кВ с трансформатором мощностью 400 кВА по договору 28356 ООО "Метэкс" Энгельсские МЭС
</t>
  </si>
  <si>
    <t>Р_ОТП001</t>
  </si>
  <si>
    <t xml:space="preserve">Строительство КЛ-6кВ с двумя кабелями в траншее от опоры №654/00-7 ВЛ-6кВ Ф-654 до РУ-6кВ проектируемой КТП-6/0,4кВ по договору 28356 ООО "Метэкс" Энгельсские МЭС
</t>
  </si>
  <si>
    <t>Р_ОТП002</t>
  </si>
  <si>
    <t>Строительство КЛ-0,4кВ с двумя кабелями в траншее от РУ-0,4кВ КТП-938 до соединительных муфт по договору 28822 ГКУ СО УКС Энгельсские МЭС</t>
  </si>
  <si>
    <t>Р_ОТП003</t>
  </si>
  <si>
    <t xml:space="preserve">
Установка КТП-6/0,4кВ с трансформатором мощностью 400 кВА по договору 28373 ООО "СЗ "Матис"
</t>
  </si>
  <si>
    <t>Р_ОТП004</t>
  </si>
  <si>
    <t>Строительство ЛЭП-0,4кВ от проектируемой КТП-6/0,4кВ до ВРУ многоквартирного жилого дома по договору 28373 ООО "СЗ "Матис"</t>
  </si>
  <si>
    <t>Р_ОТП005</t>
  </si>
  <si>
    <t xml:space="preserve"> Установка КТП-10/0,4кВ с трансформатором мощностью 400 кВА по дог. № 28854/П от 29.05.24 г. ООО "ТД Фабрика печати" СЭП</t>
  </si>
  <si>
    <t>Р_ОТП006</t>
  </si>
  <si>
    <t>Установка КТП-10/0,4кВ с трансформатором мощностью 630 кВА по договору 28862 ООО "Николаевский мельник" Пугачевские ГЭС</t>
  </si>
  <si>
    <t>Р_ОТП007</t>
  </si>
  <si>
    <t>Строительство ВЛЗ-10кВ от опоры №1001А-00/22 до РУ-10кВ проектируемой КТП-10/0,4кВ по договору 28862 ООО "Николаевский мельник" Пугачевские ГЭС"</t>
  </si>
  <si>
    <t>Р_ОТП008</t>
  </si>
  <si>
    <t xml:space="preserve"> Установка двухтрансформаторной КТП-10/0,4кВ с трансформаторной мощностью от 250 до 400 кВА гос. контракт 28916 ГКУ СО "УКС" Озинские МЭС</t>
  </si>
  <si>
    <t>Р_ОТП009</t>
  </si>
  <si>
    <t>Строительство ВЛЗ-10кВ от опоры №6-06/18 до проектируемой КТП-10/0,4кВ гос. контракт 28916 ГКУ СО "УКС" Озинские МЭС</t>
  </si>
  <si>
    <t>Р_ОТП010</t>
  </si>
  <si>
    <t>Строительство ВЛЗ-10кВ от опоры №22-00/118 до проектируемой КТП-10/0,4кВ гос. контракт 28916 ГКУ СО "УКС" Озинские МЭС</t>
  </si>
  <si>
    <t>Р_ОТП011</t>
  </si>
  <si>
    <t>строительство КЛ-6кВ с двумя кабелями в траншее от КЛ-6кВ Ф-43 между ТП-237 и ТП-196А до РУ-6кВ проектируемой КТП-6/0,4кВ по договору 28979 Нечай К.И. Энгельсские МЭС</t>
  </si>
  <si>
    <t>Р_ОТП012</t>
  </si>
  <si>
    <t xml:space="preserve"> Установка на отведенной территории двухтрансформаторной КТП-6/0,4кВ с трансформаторами мощностью 400 кВА по договору 29052 ГУЗ СО "БГКБ" Балаковские ГЭС</t>
  </si>
  <si>
    <t>Р_ОТП013</t>
  </si>
  <si>
    <t>Строительство КЛ-6кВ с двумя кабелями в траншее от КЛ-6кВ ТП-71- 74 до РУ-6кВ проектируемой КТП-6/0,4кВ по договору 29052 ГУЗ СО "БГКБ" Балаковские ГЭС</t>
  </si>
  <si>
    <t>Р_ОТП014</t>
  </si>
  <si>
    <t>Строительство ЛЭП-6кВ от опоры б/н ВЛ-6кВ Ф-13 по договору 29052 ГУЗ СО "БГКБ" Балаковские ГЭС</t>
  </si>
  <si>
    <t>Р_ОТП015</t>
  </si>
  <si>
    <t xml:space="preserve"> Строительство КЛ-10кВ от РУ-10кВ РП-9 по договору 29068 Абдулаев В.И. Балаковские ГЭС
</t>
  </si>
  <si>
    <t>Р_ОТП016</t>
  </si>
  <si>
    <t>Строительство ВЛЗ-10кВ от опоры №12-11/7 ВЛ-10кВ по договору 29068 Абдулаев В.И. Балаковские ГЭС</t>
  </si>
  <si>
    <t>Р_ОТП017</t>
  </si>
  <si>
    <t>Установка коммерческого учета  электрической энергии ПКУ-10кВ по договору 29068 Абдулаев В.И. Балаковские ГЭС</t>
  </si>
  <si>
    <t>Р_ОТП018</t>
  </si>
  <si>
    <t>Строительство ЛЭП-0,4кВ от проектируемой опоры №4-00/4 до ВРУ по договору 29203 ООО "Стройстандарт" Ершовские МЭС</t>
  </si>
  <si>
    <t>Р_ОТП023</t>
  </si>
  <si>
    <t>Установка коммерческого учета  электрической энергии ПКУ-10кВ по договору 29707 Пантус Е.Г. Балаковские ГЭС</t>
  </si>
  <si>
    <t>Р_ОТП028</t>
  </si>
  <si>
    <t>Строительство ТП-6/0,4кВ с двумя трансформаторами мощностью по 1000 кВА по договору 29157 ООО СЗ "Региондорстрой Поволжья" Энгельсские МЭС</t>
  </si>
  <si>
    <t>Р_ОТП019</t>
  </si>
  <si>
    <t>Строительство КЛ-6кВ от II с.ш. РУ-6кВ РП-4 (яч. №4) до РУ-6кВ проектируемой ТП-6/0,4кВ  по договору 29157 ООО СЗ "Региондорстрой Поволжья" Энгельсские МЭС</t>
  </si>
  <si>
    <t>Р_ОТП020</t>
  </si>
  <si>
    <t>Строительство КЛ-6кВ с двумя кабелями в траншее от опоры №647-00/19 ВЛ-6кВ Ф-647 до РУ-6кВ проектируемой ТП-6/0,4кВ по договору 29157 ООО СЗ "Региондорстрой Поволжья" Энгельсские МЭС</t>
  </si>
  <si>
    <t>Р_ОТП021</t>
  </si>
  <si>
    <t>Строительство КЛ-0,4кВ с двумя кабелями в траншее от I, II с.ш. РУ-0,4кВ проектируемой ТП-6/0,4кВ до ВРУ многоквартирного дома по договору 29157 ООО СЗ "Региондорстрой Поволжья" Энгельсские МЭС</t>
  </si>
  <si>
    <t>Р_ОТП022</t>
  </si>
  <si>
    <t>Строительство ВЛЗ-10кВ от опоры №1012-00/32 до опоры №1012-00/40 по договору 29238 ООО "Проект-Девелопмент" СЭП</t>
  </si>
  <si>
    <t>Р_ОТП024</t>
  </si>
  <si>
    <t xml:space="preserve"> Установка двухтрансформаторной КТП-10/0,4кВ с трансформаторной мощностью 1600 кВА по договору 29634 ООО СЗ "Кронверк" Балаковские ГЭС</t>
  </si>
  <si>
    <t>Р_ОТП025</t>
  </si>
  <si>
    <t>Строительство КЛ-10кВ с двумя кабелями в траншее от КЛ-10кВ ТП-224 до РУ-10кВ проектируемой КТП-10/0,4кВ по договору 29634 ООО СЗ "Кронверк"</t>
  </si>
  <si>
    <t>Р_ОТП026</t>
  </si>
  <si>
    <t>Строительство шести КЛ-0,4кВ с двумя кабелями в траншее от I, II с.ш. РУ-0,4кВ проектируемой ТП-10/0,4кВ до ВРУ-0,4кВ №1, №2, №3, №4, №5 многоквартирного дома, ВРУ-0,4кВ №6 нежилых помещений по договору 29634 ООО СЗ "Кронверк"</t>
  </si>
  <si>
    <t>Р_ОТП027</t>
  </si>
  <si>
    <t>Замена трансформатора 160 кВА на 250 кВА в КТП-727 по договору 23714 ООО "ДорТехСтрой" Энгельсские МЭС</t>
  </si>
  <si>
    <t>Р_ОТР001</t>
  </si>
  <si>
    <t>ВЛЗ-10 кВ от проект. КТП-10/0,4кВ по дог. № 28854/П от 29.05.24 г. ООО "ТД Фабрика печати" СЭП</t>
  </si>
  <si>
    <t>Р_ОТП030</t>
  </si>
  <si>
    <t>Монтаж ВЛЗ-10кВ по существующим опорам от опоры №12-00/1 до опоры №12-00/11 по договору 29068 Абдулаев В.И. Балаковские ГЭС</t>
  </si>
  <si>
    <t>Р_ОТП031</t>
  </si>
  <si>
    <t>Монтаж двух СИП 4х95мм2 по существующим опорам от РУ-0,4кВ ЗТП-1 до опоры №4-00/2 по договору 29203 ООО "Стройстандарт" Ершовские МЭС</t>
  </si>
  <si>
    <t>Р_ОТП032</t>
  </si>
  <si>
    <t>Монтаж двух РПС-4 (400А) в РУ-0,4кВ ТП-3-9 по договору 29541 ЗАО "Олимп"</t>
  </si>
  <si>
    <t>Р_ОТП033</t>
  </si>
  <si>
    <t xml:space="preserve">Замена двух трансформаторов Т-1 и Т-2 мощностью 250 кВА на трансформаторы мощностью 630 кВА в ГКТП-939 по договору 29661 ООО СЗ "Скрипка девелопмент" </t>
  </si>
  <si>
    <t>Р_ОТП034</t>
  </si>
  <si>
    <t>Реконструкция ГКТП 934 по договору 29661 ООО СЗ "Скрипка девелопмент"</t>
  </si>
  <si>
    <t>Р_ОТП035</t>
  </si>
  <si>
    <t xml:space="preserve"> Выполнение перенесено из плана 2024 на 2025г.</t>
  </si>
  <si>
    <t>нл</t>
  </si>
  <si>
    <t>Установка ПСС-10-СУкВ по договору 29162 ООО "Волгарин" Марксовские ГЭС</t>
  </si>
  <si>
    <t>Р_ОТП036</t>
  </si>
  <si>
    <t>Строительство ВЛ-6кВ Ф-617 по договору 29162 ООО "Волгарин" Марксовские ГЭС</t>
  </si>
  <si>
    <t>Р_ОТП037</t>
  </si>
  <si>
    <t>РЕК_27944_ООО "Метэкс_ВЛ 6 кВ от РП-5 ф.654 Энгельсские МЭС</t>
  </si>
  <si>
    <t>КТП-19 (ул.40лет Октября - ул.Чапаевская) замена силового трансформатора без переключателя ТМ-160кВА 1966г.в.  на ТМГ- 250/6/0,4кВ У/Zн-11</t>
  </si>
  <si>
    <t xml:space="preserve">КТП-23 (ул.Казанская - ул.Северная) замена силового трансформатора без переключателя ТВМ-250/10/0,4кВ 1966г.в. на ТМГ- 250/10/0,4кВ У/Zн-11. </t>
  </si>
  <si>
    <t xml:space="preserve">КТП-13 (ул.Топорковская - ул.Октябрьская) замена силового трансформатора без переключателя ТМ-400/6/0,4кВ 1978г.в.  на ТМГ-630/6/0,4кВ У/Zн-11. </t>
  </si>
  <si>
    <t>ЗТП-24 (ул.Л.Толстого - ул.Коммунистическая) замена силового трансформатора без переключателя ТМ-630/6/0,4кВ 1982г.в.  на ТМГ-630/6/0,4кВ У/Zн-11.</t>
  </si>
  <si>
    <t>КТП-81 (Карьер МВД ) замена силового трансформатора без переключателя ТМ-60/6/0,4кВ 1981г.в. на ТМГ-63/6/0,4кВ У/Zн-11.</t>
  </si>
  <si>
    <t xml:space="preserve">ЗТП-39 (Северозападный микрорайон)   замена силового трансформатора без переключателя ТМ-400/6/0,4кВ 1977г.в. на ТМГ-400/6/0,4кВ У/Zн-11. </t>
  </si>
  <si>
    <t>Изготовление ГКТП-250 кВА взамен ТП-292 (Стадион) Красный Кут</t>
  </si>
  <si>
    <t>Р_ТМ0081</t>
  </si>
  <si>
    <t>Р_ТМ0082</t>
  </si>
  <si>
    <t>Р_ТМ0083</t>
  </si>
  <si>
    <t>Р_ТМ0084</t>
  </si>
  <si>
    <t>Р_ТМ0085</t>
  </si>
  <si>
    <t>Р_ТМ0086</t>
  </si>
  <si>
    <t>Р_ТП0081</t>
  </si>
  <si>
    <t>Р_ТП0082</t>
  </si>
  <si>
    <t>Р_ВЛ0156</t>
  </si>
  <si>
    <t>Р_ВЛ0157</t>
  </si>
  <si>
    <t>Р_ВЛ0158</t>
  </si>
  <si>
    <t>Р_ВЛ0159</t>
  </si>
  <si>
    <t>Р_ВЛ0160</t>
  </si>
  <si>
    <t>Р_ВЛ0161</t>
  </si>
  <si>
    <t>Р_КЛ0151</t>
  </si>
  <si>
    <t>ПСС 131. 18Э на шасси ГАЗ-С42R33 (Next) )7-местная кабина Аппарат управления</t>
  </si>
  <si>
    <t>ГАЗ 231073 Аппарат управления</t>
  </si>
  <si>
    <t>Автокран на базе Камаз Аппарат управления</t>
  </si>
  <si>
    <t>Передвижная электротехническая лаборатория Аппарат управления</t>
  </si>
  <si>
    <t>Год раскрытия информации: 2025 год</t>
  </si>
  <si>
    <t>Решение об утверждении инвестиционной программы: приказ министерства промышленности и энергетики Саратовской области № 149 от 18 июля 2024 года.</t>
  </si>
  <si>
    <t>КЛ-6 кВ от ПС Энгельсская  Ф-22А,Б до РП-3, Ф-33АБ до РП-3 замена силового кабеля, прокол Энгельсские МЭС</t>
  </si>
  <si>
    <t>ТП 10/0,4 кВ № 43  вынос сетей согласно договора о возмещении затрат (Аткарские ГЭС)</t>
  </si>
  <si>
    <t>ВЛ-0,4 кВ от КТП-38 вынос сетей согласно договора о возмещении затрат (Балаковские ГЭС)</t>
  </si>
  <si>
    <t>ВЛ (КЛ)-0,4 кВ от ТП-41 вынос сетей согласно договора о возмещении затрат (Балаковские ГЭС)</t>
  </si>
  <si>
    <t>ВЛ-10 кВ Ф-1036 ПС Хопер-1 (КТП) вынос сетей согласно договора о возмещении затрат (Балашовские МЭС)</t>
  </si>
  <si>
    <t>ВЛ-10 кВ Ф-1036 ПС Хопер-1 (ТМ) вынос сетей согласно договора о возмещении затрат (Балашовские МЭС)</t>
  </si>
  <si>
    <t>ВЛ-6 кВ Ф-14 ПС «Балаковская» вынос сетей согласно договора о возмещении затрат (Балаковские ГЭС)</t>
  </si>
  <si>
    <t>ВЛ-6 кВ Ф-14 ПС «Балаковская» КТП-238 вынос сетей согласно договора о возмещении затрат (Балаковские ГЭС)</t>
  </si>
  <si>
    <t>Замена силового трансформатора ТМ-400 на ТМГ-400 кВа 6/0,4 кВ в ТП-100 Вольские ГЭС</t>
  </si>
  <si>
    <t>Р_ТМ0087</t>
  </si>
  <si>
    <t>Замена силового трансформатора ТМ-630 кВа на ТМГ-400 кВА в ЗТП-25 6кВ Марксовские ГЭС</t>
  </si>
  <si>
    <t>Р_ТМ0088</t>
  </si>
  <si>
    <t>ТП-119 замена силового трансформатора Тn 160 кВА на ТМГ 160 кВА Озинские МЭС</t>
  </si>
  <si>
    <t>Р_ТМ0089</t>
  </si>
  <si>
    <t>КТП 10/0,4 кВ №129 замена силового трансформатора Тn 160 кВА на ТМГ 160 кВА Ровенское от-ние ЭМЭС</t>
  </si>
  <si>
    <t>Р_ТМ0090</t>
  </si>
  <si>
    <t>Изготовление ГКТП-250 кВА взамен ЗТП-43 Красноармейские ГЭС</t>
  </si>
  <si>
    <t>Р_ТП0083</t>
  </si>
  <si>
    <t>Изготовление ГКТП-250 кВА взамен КТП- 119 Озинские МЭС</t>
  </si>
  <si>
    <t>Р_ТП0084</t>
  </si>
  <si>
    <t>ТП-77 РУ-10/0,4 кВ замена силового оборудования РУ-10/ 0,4 кВ Ртищевские ГЭС</t>
  </si>
  <si>
    <t>Р_ТП0085</t>
  </si>
  <si>
    <t>Установка вакуумных выключателей в ТП-Ленина 2 шт. без замены ячеек   (Ф-РП2, Ф-ТП Красноармейская)</t>
  </si>
  <si>
    <t>РП №6 РУ-10кВ замена масляных выключателей на вакуумные выключатели в количестве 3 шт. без замены ячеек Балаковские ГЭС</t>
  </si>
  <si>
    <t>Р_BB0094</t>
  </si>
  <si>
    <t>РУ-10 кВ РП-1 замена масляных выключателей в количестве 2шт.  на вакуумные выключатели без замены ячеек Петровские ГЭС</t>
  </si>
  <si>
    <t>Р_BB0095</t>
  </si>
  <si>
    <t>ВЛ-6 кВ Ф-8 РП/ТП-17 замена провода на СИП Балаковские ГЭС</t>
  </si>
  <si>
    <t>Р_ВЛ0162</t>
  </si>
  <si>
    <t>ВЛ-6 кВ Ф-17 от ТП-56 до оп. №17-04/20 замена опор, монтаж провода Вольские ГЭС</t>
  </si>
  <si>
    <t>Р_ВЛ0163</t>
  </si>
  <si>
    <t>ВЛ-0,4 кВ ТП-56А ф-2, ф-3 замена опор, монтаж провода Вольские ГЭС</t>
  </si>
  <si>
    <t>Р_ВЛ0164</t>
  </si>
  <si>
    <t>ВЛ-0,4 кВ КТП-97 ф-1 замена опор, замена провода на СИП Новоузенские МЭС</t>
  </si>
  <si>
    <t>Р_ВЛ0165</t>
  </si>
  <si>
    <t>ВЛ-0,4 кВ КТП-119 ф.1, ф.2, ф.3 замена опор, замена провода на СИП Озинские МЭС</t>
  </si>
  <si>
    <t>Р_ВЛ0166</t>
  </si>
  <si>
    <t>ВЛ-0,4 кВ от ЗТП-175 ф-5 замена опор, замена провода на СИП Ровенское отделение ЭМЭС</t>
  </si>
  <si>
    <t>Р_ВЛ0167</t>
  </si>
  <si>
    <t>III</t>
  </si>
  <si>
    <t>II</t>
  </si>
  <si>
    <t>I</t>
  </si>
  <si>
    <t>КЛ-6 кВ Ф-723 от ПС Урицкая - ТП-335 замена силового кабеля Энгельсские МЭС</t>
  </si>
  <si>
    <t>КЛ-6 кВ Ф-706 от ПС Урицкая - ТП-335 замена силового кабеля Энгельсские МЭС</t>
  </si>
  <si>
    <t>КЛ-6 кВ Ф-704 от ПС Урицкая - ТП-337 замена силового кабеля Энгельсские МЭС</t>
  </si>
  <si>
    <t>КЛ-6 кВ Ф-747 от ПС Урицкая - ТП-338 замена силового кабеля Энгельсские МЭС</t>
  </si>
  <si>
    <t>КЛ-6 кВ Ф-728 от ПС Урицкая - ТП-336 замена силового кабеля Энгельсские МЭС</t>
  </si>
  <si>
    <t>Замена ветхих КЛЭП-0,4 кВ от ТП-103, ТП-Волоха замена силового кабеля Энгельсские МЭС</t>
  </si>
  <si>
    <t>Р_КЛ0152</t>
  </si>
  <si>
    <t>Р_КЛ0153</t>
  </si>
  <si>
    <t>Р_КЛ0154</t>
  </si>
  <si>
    <t>Р_КЛ0155</t>
  </si>
  <si>
    <t>Р_КЛ0156</t>
  </si>
  <si>
    <t>Р_КЛ0157</t>
  </si>
  <si>
    <t>Приобретение и установка ПКУ-6 кВ  в Марксовские ГЭС</t>
  </si>
  <si>
    <t>Р_ПКУ00017</t>
  </si>
  <si>
    <t>Приобретение и установка ПКУ-6 кВ  в Пугачевские ГЭС</t>
  </si>
  <si>
    <t>Р_ПКУ00018</t>
  </si>
  <si>
    <t>Приобретение и установка приборов учёта 0,22 кВ</t>
  </si>
  <si>
    <t>Р_ПУ00001</t>
  </si>
  <si>
    <t>Приобретение и установка приборов учёта 0,4 кВ</t>
  </si>
  <si>
    <t>Трактор МТЗ БЕЛАРУС 82.1 Аппарат управления</t>
  </si>
  <si>
    <t>ГАЗ 27527-773 Аппарат управления</t>
  </si>
  <si>
    <t>Кабелеискатель ООО Техно-Ас УСПЕХ КБИ 309Н Вольск</t>
  </si>
  <si>
    <t>Р_ПРИБ0056</t>
  </si>
  <si>
    <t>Камаз 65117-3010-48 + КМУ Palfinger Инман IT-150 (ИТ-150) Аппарат управления</t>
  </si>
  <si>
    <t>Р_ТЕХ0024</t>
  </si>
  <si>
    <t>ПСС 131.18Э на шасси ГАЗ-С42R33 (Next) Аппарат управления</t>
  </si>
  <si>
    <t>Р_ТЕХ0025</t>
  </si>
  <si>
    <t>Р_ТЕХ0026</t>
  </si>
  <si>
    <t>Р_ТЕХ0027</t>
  </si>
  <si>
    <t>Р_ТЕХ0028</t>
  </si>
  <si>
    <t>Р_ТЕХ0029</t>
  </si>
  <si>
    <t>Р_ТЕХ0030</t>
  </si>
  <si>
    <t>Аппарат лазерной сварки, резки и чистки металла ФП "Энергоремонт"</t>
  </si>
  <si>
    <t>Р_ПРИБ0057</t>
  </si>
  <si>
    <t>IV</t>
  </si>
  <si>
    <t>2027 год</t>
  </si>
  <si>
    <t>2028 год</t>
  </si>
  <si>
    <t>Строительство распределительного пункта, совмещенного с трансформаторной подстанцией (РП/ТП-6/0,4кВ), с двумя трансформаторами 6/0,4кВ мощностью 
1600 кВА по договору 29635/П Кронверк Балаковские ГЭС</t>
  </si>
  <si>
    <t>Р_ОТП038</t>
  </si>
  <si>
    <t xml:space="preserve"> Строительство КЛ-6кВ с двумя кабелями в траншее от ячеек №8, №4 ПС «Дзержинская» 110/10/6кВ до РУ-6кВ проектируемого РП/ТП-6/0,4кВ  по договору 29635/П Кронверк Балаковские ГЭС</t>
  </si>
  <si>
    <t>Р_ОТП039</t>
  </si>
  <si>
    <t>Строительство КЛ-0,4кВ от I, II с.ш. РУ-0,4кВ проектируемого РП/ТП-6/0,4кВ до ВРУ-0,4кВ б/с Б ж/д по договору 29635/П Кронверк Балаковские ГЭС</t>
  </si>
  <si>
    <t>Р_ОТП040</t>
  </si>
  <si>
    <t>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опоре №12-12/01 ВЛ-10кВ Ф-12. договор 29408/П ООО "ТЭСК" Балаковские ГЭС</t>
  </si>
  <si>
    <t>Р_ОТП041</t>
  </si>
  <si>
    <t>Строительство КЛ-0,4кВ  от I, II с.ш. РУ-0,4кВ проектируемого РП/ТП-6/0,4кВ до ВРУ-0,4кВ б/с В ж/д по договору 29635/П Кронверк Балаковские ГЭС</t>
  </si>
  <si>
    <t>Р_ОТП042</t>
  </si>
  <si>
    <t>План</t>
  </si>
  <si>
    <t>Изготовление ГКТП-250 кВА взамен ТП-203 Аркадкские ГЭС</t>
  </si>
  <si>
    <t>Р_ТП0086</t>
  </si>
  <si>
    <t>Изготовление ГКТП-630 кВА проходного типа взамен ТП-20 Аткарские ГЭС</t>
  </si>
  <si>
    <t>Р_ТП0087</t>
  </si>
  <si>
    <t>Изготовление ГКТП-250 кВА проходного типа взамен ТП-98 Марксовские ГЭС</t>
  </si>
  <si>
    <t>Р_ТП0088</t>
  </si>
  <si>
    <t>Изготовление ГКТП-250 кВА взамен ТП-71 Новоузенские МЭС</t>
  </si>
  <si>
    <t>Р_ТП0089</t>
  </si>
  <si>
    <t>Изготовление ГКТП-250 кВА взамен ТП-18 Озинские МЭС</t>
  </si>
  <si>
    <t>Р_ТП0090</t>
  </si>
  <si>
    <t>Изготовление ГКТП-250 кВА взамен ТП-17 Дергачевское отделение</t>
  </si>
  <si>
    <t>Р_ТП0091</t>
  </si>
  <si>
    <t>Изготовление ГКТП-400 кВА взамен ТП-277 Питерское отделение</t>
  </si>
  <si>
    <t>Р_ТП0092</t>
  </si>
  <si>
    <t>Изготовление ГКТП-250 кВА взамен ТП-2 Пугачевские ГЭС</t>
  </si>
  <si>
    <t>Р_ТП0093</t>
  </si>
  <si>
    <t>Замена силового трансформатора ТМ-250кВа на ТМГ-250/10/0,4кВ в ЗТП-202 (Однотрансформаторная) Аркадакские ГЭС</t>
  </si>
  <si>
    <t>Р_ТП0094</t>
  </si>
  <si>
    <t>Замена силового трансформатора ТМ-400кВа на ТМГ-400/10/0,4кВ в ЗТП-107 (Однотрансформаторная) Аркадакские ГЭС</t>
  </si>
  <si>
    <t>Р_ТП0095</t>
  </si>
  <si>
    <t>Замена силового трансформатора ТМ-160кВа на ТМГ-160/10/0,4кВ в КТП-316 (Однотрансформаторная) Аркадакские ГЭС</t>
  </si>
  <si>
    <t>Р_ТП0096</t>
  </si>
  <si>
    <t>Замена силового трансформатора ТМ-400кВа на ТМГ-630/10/0,4кВ в ЗТП-14 (Однотрансформаторная) Аткарские ГЭС</t>
  </si>
  <si>
    <t>Р_ТП0097</t>
  </si>
  <si>
    <t>Замена силового трансформатора ТМ-100кВа на ТМГ-100/10/0,4кВ в КТП-1.14.02 (Однотрансформаторная) Балашовские МЭС</t>
  </si>
  <si>
    <t>Р_ТП0098</t>
  </si>
  <si>
    <t>Замена силового трансформатора ТМ-160кВа на ТМГ-160/10/0,4кВ в КТП-8.09 "Уральская" (Однотрансформаторная) Балашовские МЭС</t>
  </si>
  <si>
    <t>Р_ТП0099</t>
  </si>
  <si>
    <t>Замена силового трансформатора ТМ-250кВа на ТМГ-250/10/0,4кВ в ГКТП-75 (Однотрансформаторная) Ершовские МЭС</t>
  </si>
  <si>
    <t>Р_ТП0100</t>
  </si>
  <si>
    <t>Замена силового трансформатора ТМ-630кВа на ТМГ-630/10/0,4кВ в ЗТП-11 (Однотрансформаторная) Ершовские МЭС</t>
  </si>
  <si>
    <t>Р_ТП0101</t>
  </si>
  <si>
    <t>Замена силового трансформатора ТМ-250кВа на ТМГ-250/10/0,4кВ в ЗТП-32 (Однотрансформаторная) Ершовские МЭС</t>
  </si>
  <si>
    <t>Р_ТП0102</t>
  </si>
  <si>
    <t>Замена силового трансформатора ТМ-250кВа на ТМГ-250/10/0,4кВ в КТП-18 (Однотрансформаторная) Озинские МЭС</t>
  </si>
  <si>
    <t>Р_ТП0103</t>
  </si>
  <si>
    <t>Изготовление ГКТП-250 кВА взамен ТП-304 Аркадакские ГЭС</t>
  </si>
  <si>
    <t>Р_ТП0104</t>
  </si>
  <si>
    <t>Изготовление ГКТП-250 кВА взамен ТП-29 Калининское отделение</t>
  </si>
  <si>
    <t>Р_ТП0105</t>
  </si>
  <si>
    <t>Изготовление ГКТП-250кВА взамен ТП-22 Марксовские ГЭС</t>
  </si>
  <si>
    <t>Р_ТП0106</t>
  </si>
  <si>
    <t>Изготовление ГКТП-250 кВА взамен ТП-64 Новоузенские МЭС</t>
  </si>
  <si>
    <t>Р_ТП0107</t>
  </si>
  <si>
    <t>Изготовление ГКТП-400 кВА взамен ТП-22 Озинские МЭС</t>
  </si>
  <si>
    <t>Р_ТП0108</t>
  </si>
  <si>
    <t>Изготовление ГКТП-400 кВА взамен ТП-67 Дергачевское отделение</t>
  </si>
  <si>
    <t>Р_ТП0109</t>
  </si>
  <si>
    <t>Изготовление ГКТП-400 кВА взамен ТП-280 Питерское отделение</t>
  </si>
  <si>
    <t>Р_ТП0110</t>
  </si>
  <si>
    <t>Изготовление ГКТП-250 кВА взамен ТП-23 Пугачевски ГЭС</t>
  </si>
  <si>
    <t>Р_ТП0111</t>
  </si>
  <si>
    <t>Замена силового трансформатора ТМВГ-250кВа на ТМГ-250/10/0,4кВ в ЗТП-204 (Однотрансформаторная) Аркадакские ГЭС</t>
  </si>
  <si>
    <t>Р_ТП0112</t>
  </si>
  <si>
    <t>Замена силового трансформатора ТМ-160кВа на ТМГ-250/10/0,4кВ в ЗТП-215 (Однотрансформаторная) Аркадакские ГЭС</t>
  </si>
  <si>
    <t>Р_ТП0113</t>
  </si>
  <si>
    <t>Замена силового трансформатора ТТU-160кВа на ТМГ-160/10/0,4кВ в КТП-305 (Однотрансформаторная) Аркадакские ГЭС</t>
  </si>
  <si>
    <t>Р_ТП0114</t>
  </si>
  <si>
    <t>Замена силового трансформатора ТМ-160кВа на ТМГ-160/10/0,4кВ в КТП-27.01 "Соб.нужды" (Однотрансформаторная) Балашовские МЭС</t>
  </si>
  <si>
    <t>Р_ТП0115</t>
  </si>
  <si>
    <t>Замена силового трансформатора ТМ-250кВа на ТМГ-250/10/0,4кВ в ТП-17.01 (Однотрансформаторная) Балашовские МЭС</t>
  </si>
  <si>
    <t>Р_ТП0116</t>
  </si>
  <si>
    <t>Замена силового трансформатора ТМ-400кВа на ТМГ-400/10/0,4кВ в ТП-7-06.01 "Тир" (двухтрансформаторная) Балашовские МЭС</t>
  </si>
  <si>
    <t>Р_ТП0117</t>
  </si>
  <si>
    <t>Замена силового трансформатора ТМ-400кВа на ТМГ-400/10/0,4кВ в ТП-14.01 "Мельничная" (двухтрансформаторная) Балашовские МЭС</t>
  </si>
  <si>
    <t>Р_ТП0118</t>
  </si>
  <si>
    <t>Замена силового трансформатора ТМ-400кВа на ТМГ-250/10/0,4кВ в ЗТП-58 (Однотрансформаторная) Пугачевские ГЭС</t>
  </si>
  <si>
    <t>Р_ТП0119</t>
  </si>
  <si>
    <t>Замена силового трансформатора ТМ-250кВа на ТМГ-250/10/0,4кВ в КТП-30 (Однотрансформаторная) Пугачевские ГЭС</t>
  </si>
  <si>
    <t>Р_ТП0120</t>
  </si>
  <si>
    <t>Замена силового трансформатора ТМ-160кВа на ТМГ-160/10/0,4кВ в КТП-32 (Однотрансформаторная) Пугачевские ГЭС</t>
  </si>
  <si>
    <t>Р_ТП0121</t>
  </si>
  <si>
    <t>Установка телемеханики в РП-3 Аткарские ГЭС</t>
  </si>
  <si>
    <t>Р_BB0096</t>
  </si>
  <si>
    <t>Установка ВВ в ЗТП-45 взамен ВНА 1ОЛ (с заменой ячеек) Дергачевское отделение</t>
  </si>
  <si>
    <t>Р_BB0097</t>
  </si>
  <si>
    <t>Установка ВВ в РП-1 взамен масляных 3ОЛ (без замены ячеек)  Новоузенские МЭС</t>
  </si>
  <si>
    <t>Р_BB0098</t>
  </si>
  <si>
    <t>Установка телемеханики в РП-8 Балашовские МЭС</t>
  </si>
  <si>
    <t>Р_BB0099</t>
  </si>
  <si>
    <r>
      <t xml:space="preserve">Установка ВВ в РП-2 взамен масляных 1ОЛ (без </t>
    </r>
    <r>
      <rPr>
        <sz val="12"/>
        <color indexed="8"/>
        <rFont val="Times New Roman"/>
        <family val="1"/>
        <charset val="204"/>
      </rPr>
      <t xml:space="preserve">замены ячеек) </t>
    </r>
    <r>
      <rPr>
        <sz val="12"/>
        <rFont val="Times New Roman"/>
        <family val="1"/>
        <charset val="204"/>
      </rPr>
      <t>Новоузенские МЭС</t>
    </r>
  </si>
  <si>
    <t>Р_BB0100</t>
  </si>
  <si>
    <t>Установка ВВ в РП-5 взамен масляных 1ВВ, 2ОЛ (без замены ячеек) Пугачевские ГЭС</t>
  </si>
  <si>
    <t>Р_BB0101</t>
  </si>
  <si>
    <r>
      <t>Установка ВВ в КРУН-4 взамен масляных 1ОЛ (С заменой корпуса</t>
    </r>
    <r>
      <rPr>
        <sz val="12"/>
        <color indexed="8"/>
        <rFont val="Times New Roman"/>
        <family val="1"/>
        <charset val="204"/>
      </rPr>
      <t xml:space="preserve">) </t>
    </r>
    <r>
      <rPr>
        <sz val="12"/>
        <rFont val="Times New Roman"/>
        <family val="1"/>
        <charset val="204"/>
      </rPr>
      <t>Пугачевские ГЭС</t>
    </r>
  </si>
  <si>
    <t>Р_BB0102</t>
  </si>
  <si>
    <t>ВЛ-0,4 кВ ТП-10 ф-1, ф-2, ф-4, ф-5 замена провода на СИП Балаковские ГЭС</t>
  </si>
  <si>
    <t>Р_ВЛ0168</t>
  </si>
  <si>
    <t>ВЛ-0,4 кВ ГКТП-41 ф-1 замена опор, замена провода на СИП Калининское отделение</t>
  </si>
  <si>
    <t>Р_ВЛ0169</t>
  </si>
  <si>
    <t>Перевод нагрузок с ТП-156 и ТП-50 на КТП-42, замена опор, замена провода на СИП Озинские МЭС</t>
  </si>
  <si>
    <t>Р_ВЛ0170</t>
  </si>
  <si>
    <t>ВЛ-0,4 кВ ТП-47 ф-2 "ул.Заречная в ст.Мичурина" замена опор, замена провода на СИП Петровские ГЭС</t>
  </si>
  <si>
    <t>Р_ВЛ0171</t>
  </si>
  <si>
    <t>ВЛ-0,4 кВ от ТП-111 замена опор, замена провода на СИП Ртищевские ГЭС</t>
  </si>
  <si>
    <t>Р_ВЛ0172</t>
  </si>
  <si>
    <t>ВЛ-0,4 кВ ТП-11 ф-2, ф-3, ф-4 замена опор, замена провода на СИП Балаковские ГЭС</t>
  </si>
  <si>
    <t>Р_ВЛ0173</t>
  </si>
  <si>
    <t>ВЛ-0,4 кВ КТП-15 замена опор, замена провода на СИП Балаковские ГЭС</t>
  </si>
  <si>
    <t>Р_ВЛ0174</t>
  </si>
  <si>
    <t>ВЛ-0,4 кВ ТП-1.14.01 "Вольская" ф-2 замена опор, замена провода на СИП Балашовские МЭС</t>
  </si>
  <si>
    <t>Р_ВЛ0175</t>
  </si>
  <si>
    <t>ВЛ-0,4 кВ КТП-49 ф-2 замена опор, замена провода на СИП Калининское отделение</t>
  </si>
  <si>
    <t>Р_ВЛ0176</t>
  </si>
  <si>
    <t>ВЛ-0,4кВ КТП-49 ф-4 замена опор, замена провода на СИП Калининское отделение</t>
  </si>
  <si>
    <t>Р_ВЛ0177</t>
  </si>
  <si>
    <t>ВЛ-0,4 кВ ТП-16 ф-2 замена опор, замена провода на СИП Озинские МЭС</t>
  </si>
  <si>
    <t>Р_ВЛ0178</t>
  </si>
  <si>
    <t>ВЛ-0,4 кВ ТП-6 ф-3 "ул.Радищева в ст.Ломоносова" замена опор, замена провода на СИП Петровские ГЭС</t>
  </si>
  <si>
    <t>Р_ВЛ0179</t>
  </si>
  <si>
    <t>ВЛ-0,4 кВ от ТП-103 замена опор, замена провода на СИП Ртищевские ГЭС</t>
  </si>
  <si>
    <t>Р_ВЛ0180</t>
  </si>
  <si>
    <t>КЛ-10 кВ РП-6 ячейка №9 до ТП 3-1 ячейка №4  замена силового кабеля Балаковские ГЭС</t>
  </si>
  <si>
    <t>Р_КЛ0158</t>
  </si>
  <si>
    <t>КЛ-10 кВ РП-6 ячейка №10 - ТП 3-9 ячейка №2  замена силового кабеля Балаковские ГЭС</t>
  </si>
  <si>
    <t>Р_КЛ0159</t>
  </si>
  <si>
    <t>КЛ-10 кВ ТП 3-1 ячейка №3 - ТП 3-2 ячейка №5 замена силового кабеля Балаковские ГЭС</t>
  </si>
  <si>
    <t>Р_КЛ0160</t>
  </si>
  <si>
    <t>КЛ-10 кВ ТП 3-2 ячейка №8 - ТП 3-3 ячейка №1 замена силового кабеля Балаковские ГЭС</t>
  </si>
  <si>
    <t>Р_КЛ0161</t>
  </si>
  <si>
    <t>КЛ-10 кВ ТП 3-5 ячейка №2 - ТП 3-6 ячейка №4 замена силового кабеля Балаковские ГЭС</t>
  </si>
  <si>
    <t>Р_КЛ0162</t>
  </si>
  <si>
    <t>КЛ-6 кВ Ф-665, 664 от РП-6 замена силового кабеля Энгельсские МЭС</t>
  </si>
  <si>
    <t>Р_КЛ0163</t>
  </si>
  <si>
    <t>КЛ-6 кВ Ф- 660 от РП-6 замена силового кабеля Энгельсские МЭС</t>
  </si>
  <si>
    <t>Р_КЛ0164</t>
  </si>
  <si>
    <t>КЛ-10 кВ РП-11 ячейка №14 до ТП 6-4 ячейка №1 замена силового кабеля Балаковские ГЭС</t>
  </si>
  <si>
    <t>Р_КЛ0165</t>
  </si>
  <si>
    <t>КЛ-10 кВ ТП-7-1 ячейка №6 до ТП 9-3 ячейка №8 замена силового кабеля Балаковские ГЭС</t>
  </si>
  <si>
    <t>Р_КЛ0166</t>
  </si>
  <si>
    <t>КЛ-6 кВ ТП-58 ячейка №4 до ТП-59 ячейка №4 замена силового кабеля Балаковские ГЭС</t>
  </si>
  <si>
    <t>Р_КЛ0167</t>
  </si>
  <si>
    <t>КЛ-6 кВ ТП-59 ячейка №3 до ТП-56 ячейка №1 замена силового кабеля Балаковские ГЭС</t>
  </si>
  <si>
    <t>Р_КЛ0168</t>
  </si>
  <si>
    <t>2КЛ-6 кВ ТП-56 ячейки №2, №3 до ТП-55 ячейки №1, №6 замена силового кабеля Балаковские ГЭС</t>
  </si>
  <si>
    <t>Р_КЛ0169</t>
  </si>
  <si>
    <t>Ф-101 от РП-10 к КТП-112 замена участка кабеля Энгельсские МЭС</t>
  </si>
  <si>
    <t>Р_КЛ0170</t>
  </si>
  <si>
    <t>Ф-12 от РП-20 до ТП-1142 замена участка Энгельсские МЭС</t>
  </si>
  <si>
    <t>Р_КЛ0171</t>
  </si>
  <si>
    <t>Изготовление и установка ПКУ-6кВ в Пугачевские ГЭС</t>
  </si>
  <si>
    <t>Р_ПКУ00019</t>
  </si>
  <si>
    <t>Изготовление и установка ПКУ-6кВ в Энгельсские МЭС</t>
  </si>
  <si>
    <t>Р_ПКУ00020</t>
  </si>
  <si>
    <t>Изготовление и установка ПКУ-6кВ в Балаковские ГЭС</t>
  </si>
  <si>
    <t>Р_ПКУ00021</t>
  </si>
  <si>
    <t>Р_ПУ00003</t>
  </si>
  <si>
    <t>Р_ПУ00004</t>
  </si>
  <si>
    <t>Р_ПУ00005</t>
  </si>
  <si>
    <t>Р_ПУ00006</t>
  </si>
  <si>
    <t>1-4</t>
  </si>
  <si>
    <t>Приобретение РЕТОМ-21 Петровские ГЭС</t>
  </si>
  <si>
    <t>Р_ПРИБ0058</t>
  </si>
  <si>
    <t>Приобретение поверительного оборудования в ЦМЛ: Калибратор КС-100к0-5Т0 Аппарат Управления</t>
  </si>
  <si>
    <t>Р_ПРИБ0059</t>
  </si>
  <si>
    <t>ГАЗ 231073 Аппарат Управления</t>
  </si>
  <si>
    <t>Р_ТЕХ0031</t>
  </si>
  <si>
    <t>ПСС 131. 18Э на шасси ГАЗ-С42R33 (Next) )7-местная кабина Аппарат Управления</t>
  </si>
  <si>
    <t>Р_ТЕХ0032</t>
  </si>
  <si>
    <t>Р_ТЕХ0033</t>
  </si>
  <si>
    <t>Р_ТЕХ0034</t>
  </si>
  <si>
    <t>ПСС 131. 22Э на шасси ГАЗ-С42R33 (Next) )7-местная кабина Аппарат Управления</t>
  </si>
  <si>
    <t>Р_ТЕХ0035</t>
  </si>
  <si>
    <t>Навесное оборудование для мини погрузчика ANT-750 (щетка дорожная с принудительным орошением) Аппарат Управления</t>
  </si>
  <si>
    <t>Р_ТЕХ0036</t>
  </si>
  <si>
    <t>Печь термодиффузионного цинкования модель 1500 Энергоремонт</t>
  </si>
  <si>
    <t>Р_ПРИБ0060</t>
  </si>
  <si>
    <t>Станок гибочный с ЧПУ 2500 мм Энергоремонт</t>
  </si>
  <si>
    <t>Р_ПРИБ0061</t>
  </si>
  <si>
    <t>Приобретение комплекс трассопоисковый "Сталкер" 80-24 (встроенный GPS/ГЛОНАСС модуль, Li-Ion) Энгельсские МЭС</t>
  </si>
  <si>
    <t>Р_ПРИБ0062</t>
  </si>
  <si>
    <t>Приобретение поверительного оборудования в ЦМЛ: Установка УППУ-МЭ 3.1КМ-С (базовый комплект)</t>
  </si>
  <si>
    <t>Р_ПРИБ0063</t>
  </si>
  <si>
    <t>Р_ПРИБ0064</t>
  </si>
  <si>
    <t>Р_ПРИБ0065</t>
  </si>
  <si>
    <t>Р_ПРИБ0066</t>
  </si>
  <si>
    <t>Р_ПРИБ0067</t>
  </si>
  <si>
    <t>Р_ПРИБ0068</t>
  </si>
  <si>
    <t>Р_ПРИБ0069</t>
  </si>
  <si>
    <t>Аппарат ручной лазерной сварки металла</t>
  </si>
  <si>
    <t>Р_ПРИБ0070</t>
  </si>
  <si>
    <t>КЛ-10 кВ  от РП4 до ТП1 Фестивальная  вынос сетей согласно договора о возмещении затрат (Балашовские МЭС)</t>
  </si>
  <si>
    <t>0</t>
  </si>
  <si>
    <t>Приложение № 6</t>
  </si>
  <si>
    <t>Инвестиционная программа АО "Облкоммунэнерго" на 2022-2026 гг.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</si>
  <si>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</si>
  <si>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ГАЗ 2752 Аппарат управления</t>
  </si>
  <si>
    <t>Главный инженер АО "Облкоммунэнерго"                                                                                                                                      А.Ф. Качалов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</si>
</sst>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\ _₽_-;\-* #,##0.00\ _₽_-;_-* &quot;-&quot;??\ _₽_-;_-@_-"/>
    <numFmt numFmtId="165" formatCode="0.000"/>
    <numFmt numFmtId="166" formatCode="0.0000"/>
    <numFmt numFmtId="167" formatCode="_-* #,##0.00_р_._-;\-* #,##0.00_р_._-;_-* &quot;-&quot;??_р_._-;_-@_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scheme val="minor"/>
    </font>
    <font>
      <sz val="1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2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6"/>
      <name val="Times New Roman"/>
      <family val="1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528">
    <xf numFmtId="0" fontId="0" fillId="0" borderId="0"/>
    <xf numFmtId="0" fontId="15" fillId="0" borderId="0"/>
    <xf numFmtId="0" fontId="9" fillId="0" borderId="0"/>
    <xf numFmtId="0" fontId="21" fillId="0" borderId="0"/>
    <xf numFmtId="0" fontId="8" fillId="0" borderId="0"/>
    <xf numFmtId="0" fontId="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28" fillId="0" borderId="0" applyFont="0" applyFill="0" applyBorder="0" applyAlignment="0" applyProtection="0"/>
    <xf numFmtId="0" fontId="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167" fontId="2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0" fillId="0" borderId="0"/>
    <xf numFmtId="0" fontId="29" fillId="0" borderId="0"/>
    <xf numFmtId="43" fontId="2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/>
    <xf numFmtId="44" fontId="3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3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2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2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2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2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28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5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8" fillId="0" borderId="0" applyFont="0" applyFill="0" applyBorder="0" applyAlignment="0" applyProtection="0"/>
    <xf numFmtId="0" fontId="2" fillId="0" borderId="0"/>
    <xf numFmtId="0" fontId="2" fillId="0" borderId="0"/>
    <xf numFmtId="43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8">
    <xf numFmtId="0" fontId="0" fillId="0" borderId="0" xfId="0"/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165" fontId="10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165" fontId="12" fillId="0" borderId="1" xfId="0" applyNumberFormat="1" applyFont="1" applyBorder="1" applyAlignment="1">
      <alignment horizontal="center" vertical="top"/>
    </xf>
    <xf numFmtId="0" fontId="11" fillId="0" borderId="0" xfId="0" applyFont="1"/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top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top"/>
    </xf>
    <xf numFmtId="49" fontId="10" fillId="4" borderId="1" xfId="0" applyNumberFormat="1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center" vertical="top"/>
    </xf>
    <xf numFmtId="49" fontId="10" fillId="5" borderId="1" xfId="0" applyNumberFormat="1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center" vertical="top"/>
    </xf>
    <xf numFmtId="0" fontId="13" fillId="6" borderId="1" xfId="0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/>
    </xf>
    <xf numFmtId="0" fontId="11" fillId="0" borderId="1" xfId="0" applyFont="1" applyBorder="1"/>
    <xf numFmtId="49" fontId="10" fillId="3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/>
    </xf>
    <xf numFmtId="49" fontId="10" fillId="7" borderId="1" xfId="0" applyNumberFormat="1" applyFont="1" applyFill="1" applyBorder="1" applyAlignment="1">
      <alignment horizontal="center" vertical="top" wrapText="1"/>
    </xf>
    <xf numFmtId="0" fontId="10" fillId="7" borderId="1" xfId="0" applyFont="1" applyFill="1" applyBorder="1" applyAlignment="1">
      <alignment horizontal="left" vertical="top" wrapText="1"/>
    </xf>
    <xf numFmtId="0" fontId="10" fillId="7" borderId="1" xfId="0" applyFont="1" applyFill="1" applyBorder="1" applyAlignment="1">
      <alignment horizontal="center" vertical="top"/>
    </xf>
    <xf numFmtId="49" fontId="14" fillId="6" borderId="1" xfId="0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49" fontId="13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top"/>
    </xf>
    <xf numFmtId="49" fontId="13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15" fillId="4" borderId="1" xfId="1" applyFill="1" applyBorder="1" applyAlignment="1">
      <alignment horizontal="left" vertical="center" wrapText="1"/>
    </xf>
    <xf numFmtId="0" fontId="16" fillId="4" borderId="1" xfId="2" applyFont="1" applyFill="1" applyBorder="1" applyAlignment="1">
      <alignment horizontal="left" vertical="center" wrapText="1"/>
    </xf>
    <xf numFmtId="49" fontId="13" fillId="8" borderId="1" xfId="0" applyNumberFormat="1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left" vertical="top" wrapText="1"/>
    </xf>
    <xf numFmtId="0" fontId="13" fillId="8" borderId="1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top"/>
    </xf>
    <xf numFmtId="49" fontId="13" fillId="7" borderId="1" xfId="0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top" wrapText="1"/>
    </xf>
    <xf numFmtId="0" fontId="13" fillId="7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top"/>
    </xf>
    <xf numFmtId="49" fontId="13" fillId="5" borderId="1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top"/>
    </xf>
    <xf numFmtId="49" fontId="13" fillId="6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top" wrapText="1"/>
    </xf>
    <xf numFmtId="49" fontId="13" fillId="4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center"/>
    </xf>
    <xf numFmtId="0" fontId="15" fillId="4" borderId="1" xfId="2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wrapText="1"/>
    </xf>
    <xf numFmtId="49" fontId="13" fillId="7" borderId="1" xfId="0" applyNumberFormat="1" applyFont="1" applyFill="1" applyBorder="1" applyAlignment="1">
      <alignment horizontal="center" vertical="top" wrapText="1"/>
    </xf>
    <xf numFmtId="49" fontId="13" fillId="5" borderId="1" xfId="0" applyNumberFormat="1" applyFont="1" applyFill="1" applyBorder="1" applyAlignment="1">
      <alignment horizontal="center" vertical="top" wrapText="1"/>
    </xf>
    <xf numFmtId="49" fontId="13" fillId="6" borderId="1" xfId="0" applyNumberFormat="1" applyFont="1" applyFill="1" applyBorder="1" applyAlignment="1">
      <alignment horizontal="center" vertical="top" wrapText="1"/>
    </xf>
    <xf numFmtId="49" fontId="14" fillId="6" borderId="1" xfId="0" applyNumberFormat="1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wrapText="1"/>
    </xf>
    <xf numFmtId="2" fontId="14" fillId="0" borderId="1" xfId="0" applyNumberFormat="1" applyFont="1" applyBorder="1" applyAlignment="1">
      <alignment horizontal="center" vertical="top"/>
    </xf>
    <xf numFmtId="0" fontId="13" fillId="2" borderId="1" xfId="0" applyFont="1" applyFill="1" applyBorder="1" applyAlignment="1">
      <alignment wrapText="1"/>
    </xf>
    <xf numFmtId="0" fontId="19" fillId="2" borderId="1" xfId="0" applyFont="1" applyFill="1" applyBorder="1" applyAlignment="1">
      <alignment horizontal="center" vertical="top"/>
    </xf>
    <xf numFmtId="2" fontId="19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vertical="top" wrapText="1"/>
    </xf>
    <xf numFmtId="0" fontId="20" fillId="4" borderId="1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vertical="top" wrapText="1"/>
    </xf>
    <xf numFmtId="0" fontId="19" fillId="3" borderId="1" xfId="3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center" vertical="top"/>
    </xf>
    <xf numFmtId="49" fontId="13" fillId="8" borderId="1" xfId="0" applyNumberFormat="1" applyFont="1" applyFill="1" applyBorder="1" applyAlignment="1">
      <alignment horizontal="center" vertical="top" wrapText="1"/>
    </xf>
    <xf numFmtId="0" fontId="19" fillId="5" borderId="1" xfId="0" applyFont="1" applyFill="1" applyBorder="1" applyAlignment="1">
      <alignment horizontal="center" vertical="top"/>
    </xf>
    <xf numFmtId="165" fontId="12" fillId="9" borderId="1" xfId="0" applyNumberFormat="1" applyFont="1" applyFill="1" applyBorder="1" applyAlignment="1">
      <alignment horizontal="center" vertical="center" wrapText="1"/>
    </xf>
    <xf numFmtId="165" fontId="12" fillId="9" borderId="1" xfId="0" applyNumberFormat="1" applyFont="1" applyFill="1" applyBorder="1" applyAlignment="1">
      <alignment horizontal="center" vertical="center"/>
    </xf>
    <xf numFmtId="165" fontId="10" fillId="9" borderId="1" xfId="0" applyNumberFormat="1" applyFont="1" applyFill="1" applyBorder="1" applyAlignment="1">
      <alignment horizontal="center" vertical="center"/>
    </xf>
    <xf numFmtId="165" fontId="10" fillId="9" borderId="1" xfId="0" applyNumberFormat="1" applyFont="1" applyFill="1" applyBorder="1" applyAlignment="1">
      <alignment horizontal="center" vertical="top"/>
    </xf>
    <xf numFmtId="0" fontId="11" fillId="9" borderId="1" xfId="0" applyFont="1" applyFill="1" applyBorder="1"/>
    <xf numFmtId="0" fontId="14" fillId="9" borderId="1" xfId="0" applyFont="1" applyFill="1" applyBorder="1" applyAlignment="1">
      <alignment horizontal="center" vertical="top"/>
    </xf>
    <xf numFmtId="0" fontId="13" fillId="9" borderId="1" xfId="0" applyFont="1" applyFill="1" applyBorder="1" applyAlignment="1">
      <alignment horizontal="center" vertical="top"/>
    </xf>
    <xf numFmtId="2" fontId="13" fillId="9" borderId="1" xfId="0" applyNumberFormat="1" applyFont="1" applyFill="1" applyBorder="1" applyAlignment="1">
      <alignment horizontal="center" vertical="top"/>
    </xf>
    <xf numFmtId="165" fontId="12" fillId="9" borderId="1" xfId="0" applyNumberFormat="1" applyFont="1" applyFill="1" applyBorder="1" applyAlignment="1">
      <alignment horizontal="center" vertical="top"/>
    </xf>
    <xf numFmtId="2" fontId="14" fillId="9" borderId="1" xfId="0" applyNumberFormat="1" applyFont="1" applyFill="1" applyBorder="1" applyAlignment="1">
      <alignment horizontal="center" vertical="top"/>
    </xf>
    <xf numFmtId="2" fontId="19" fillId="9" borderId="1" xfId="0" applyNumberFormat="1" applyFont="1" applyFill="1" applyBorder="1" applyAlignment="1">
      <alignment horizontal="center" vertical="top" wrapText="1"/>
    </xf>
    <xf numFmtId="0" fontId="0" fillId="9" borderId="0" xfId="0" applyFill="1"/>
    <xf numFmtId="165" fontId="13" fillId="9" borderId="1" xfId="0" applyNumberFormat="1" applyFont="1" applyFill="1" applyBorder="1" applyAlignment="1">
      <alignment horizontal="center" vertical="top"/>
    </xf>
    <xf numFmtId="165" fontId="13" fillId="9" borderId="1" xfId="0" applyNumberFormat="1" applyFont="1" applyFill="1" applyBorder="1" applyAlignment="1">
      <alignment horizontal="center" vertical="center"/>
    </xf>
    <xf numFmtId="0" fontId="11" fillId="9" borderId="0" xfId="0" applyFont="1" applyFill="1"/>
    <xf numFmtId="165" fontId="14" fillId="9" borderId="1" xfId="0" applyNumberFormat="1" applyFont="1" applyFill="1" applyBorder="1" applyAlignment="1">
      <alignment horizontal="center" vertical="top"/>
    </xf>
    <xf numFmtId="166" fontId="14" fillId="9" borderId="1" xfId="0" applyNumberFormat="1" applyFont="1" applyFill="1" applyBorder="1" applyAlignment="1">
      <alignment horizontal="center" vertical="top"/>
    </xf>
    <xf numFmtId="165" fontId="10" fillId="9" borderId="1" xfId="0" applyNumberFormat="1" applyFont="1" applyFill="1" applyBorder="1" applyAlignment="1">
      <alignment horizontal="center" vertical="top" wrapText="1"/>
    </xf>
    <xf numFmtId="0" fontId="22" fillId="6" borderId="0" xfId="0" applyFont="1" applyFill="1"/>
    <xf numFmtId="0" fontId="27" fillId="6" borderId="0" xfId="0" applyFont="1" applyFill="1" applyAlignment="1">
      <alignment vertical="top" wrapText="1"/>
    </xf>
    <xf numFmtId="0" fontId="22" fillId="6" borderId="0" xfId="0" applyFont="1" applyFill="1" applyAlignment="1">
      <alignment horizontal="right" wrapText="1"/>
    </xf>
    <xf numFmtId="0" fontId="22" fillId="6" borderId="0" xfId="0" applyFont="1" applyFill="1" applyAlignment="1">
      <alignment horizontal="center" wrapText="1"/>
    </xf>
    <xf numFmtId="0" fontId="22" fillId="6" borderId="1" xfId="0" applyFont="1" applyFill="1" applyBorder="1" applyAlignment="1">
      <alignment horizontal="center" vertical="top" wrapText="1"/>
    </xf>
    <xf numFmtId="0" fontId="22" fillId="6" borderId="0" xfId="0" applyFont="1" applyFill="1" applyAlignment="1">
      <alignment horizontal="center" vertical="top"/>
    </xf>
    <xf numFmtId="49" fontId="22" fillId="6" borderId="1" xfId="0" applyNumberFormat="1" applyFont="1" applyFill="1" applyBorder="1" applyAlignment="1">
      <alignment horizontal="center" vertical="top"/>
    </xf>
    <xf numFmtId="49" fontId="22" fillId="6" borderId="1" xfId="0" applyNumberFormat="1" applyFont="1" applyFill="1" applyBorder="1" applyAlignment="1">
      <alignment horizontal="center" vertical="top" wrapText="1"/>
    </xf>
    <xf numFmtId="49" fontId="22" fillId="6" borderId="0" xfId="0" applyNumberFormat="1" applyFont="1" applyFill="1" applyAlignment="1">
      <alignment horizontal="center" vertical="top"/>
    </xf>
    <xf numFmtId="49" fontId="24" fillId="6" borderId="1" xfId="0" applyNumberFormat="1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/>
    </xf>
    <xf numFmtId="165" fontId="24" fillId="6" borderId="1" xfId="0" applyNumberFormat="1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left" vertical="top" wrapText="1"/>
    </xf>
    <xf numFmtId="49" fontId="24" fillId="6" borderId="1" xfId="0" applyNumberFormat="1" applyFont="1" applyFill="1" applyBorder="1" applyAlignment="1">
      <alignment horizontal="center" vertical="top" wrapText="1"/>
    </xf>
    <xf numFmtId="0" fontId="24" fillId="6" borderId="1" xfId="0" applyFont="1" applyFill="1" applyBorder="1" applyAlignment="1">
      <alignment horizontal="center" vertical="top" wrapText="1"/>
    </xf>
    <xf numFmtId="165" fontId="24" fillId="6" borderId="1" xfId="0" applyNumberFormat="1" applyFont="1" applyFill="1" applyBorder="1" applyAlignment="1">
      <alignment horizontal="center" vertical="center"/>
    </xf>
    <xf numFmtId="49" fontId="24" fillId="6" borderId="1" xfId="0" applyNumberFormat="1" applyFont="1" applyFill="1" applyBorder="1" applyAlignment="1">
      <alignment horizontal="center" vertical="top"/>
    </xf>
    <xf numFmtId="165" fontId="22" fillId="6" borderId="1" xfId="0" applyNumberFormat="1" applyFont="1" applyFill="1" applyBorder="1" applyAlignment="1">
      <alignment horizontal="center" vertical="top"/>
    </xf>
    <xf numFmtId="0" fontId="25" fillId="6" borderId="1" xfId="0" applyFont="1" applyFill="1" applyBorder="1" applyAlignment="1">
      <alignment horizontal="center" vertical="top" wrapText="1"/>
    </xf>
    <xf numFmtId="165" fontId="22" fillId="6" borderId="1" xfId="0" applyNumberFormat="1" applyFont="1" applyFill="1" applyBorder="1" applyAlignment="1">
      <alignment horizontal="center" vertical="center" wrapText="1"/>
    </xf>
    <xf numFmtId="1" fontId="24" fillId="6" borderId="1" xfId="0" applyNumberFormat="1" applyFont="1" applyFill="1" applyBorder="1" applyAlignment="1">
      <alignment horizontal="center" vertical="center"/>
    </xf>
    <xf numFmtId="165" fontId="22" fillId="6" borderId="1" xfId="0" applyNumberFormat="1" applyFont="1" applyFill="1" applyBorder="1" applyAlignment="1">
      <alignment horizontal="center" vertical="center"/>
    </xf>
    <xf numFmtId="1" fontId="22" fillId="6" borderId="1" xfId="0" applyNumberFormat="1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/>
    </xf>
    <xf numFmtId="49" fontId="22" fillId="6" borderId="1" xfId="0" applyNumberFormat="1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49" fontId="22" fillId="6" borderId="0" xfId="0" applyNumberFormat="1" applyFont="1" applyFill="1" applyAlignment="1">
      <alignment horizontal="center" vertical="center" wrapText="1"/>
    </xf>
    <xf numFmtId="0" fontId="23" fillId="6" borderId="0" xfId="0" applyFont="1" applyFill="1" applyAlignment="1">
      <alignment horizontal="left" vertical="center" wrapText="1"/>
    </xf>
    <xf numFmtId="0" fontId="23" fillId="6" borderId="0" xfId="0" applyFont="1" applyFill="1" applyAlignment="1">
      <alignment horizontal="center" vertical="center" wrapText="1"/>
    </xf>
    <xf numFmtId="165" fontId="22" fillId="6" borderId="0" xfId="0" applyNumberFormat="1" applyFont="1" applyFill="1" applyAlignment="1">
      <alignment horizontal="center" vertical="center"/>
    </xf>
    <xf numFmtId="1" fontId="22" fillId="6" borderId="0" xfId="0" applyNumberFormat="1" applyFont="1" applyFill="1" applyAlignment="1">
      <alignment horizontal="center" vertical="center"/>
    </xf>
    <xf numFmtId="0" fontId="22" fillId="6" borderId="0" xfId="0" applyFont="1" applyFill="1" applyAlignment="1">
      <alignment horizontal="center"/>
    </xf>
    <xf numFmtId="0" fontId="24" fillId="6" borderId="1" xfId="0" applyFont="1" applyFill="1" applyBorder="1" applyAlignment="1">
      <alignment horizontal="center"/>
    </xf>
    <xf numFmtId="165" fontId="22" fillId="6" borderId="1" xfId="0" applyNumberFormat="1" applyFont="1" applyFill="1" applyBorder="1" applyAlignment="1">
      <alignment horizontal="center"/>
    </xf>
    <xf numFmtId="165" fontId="24" fillId="6" borderId="1" xfId="0" applyNumberFormat="1" applyFont="1" applyFill="1" applyBorder="1" applyAlignment="1">
      <alignment horizontal="center"/>
    </xf>
    <xf numFmtId="0" fontId="15" fillId="6" borderId="1" xfId="0" applyFont="1" applyFill="1" applyBorder="1" applyAlignment="1">
      <alignment horizontal="center" vertical="center" wrapText="1"/>
    </xf>
    <xf numFmtId="165" fontId="16" fillId="6" borderId="1" xfId="0" applyNumberFormat="1" applyFont="1" applyFill="1" applyBorder="1" applyAlignment="1">
      <alignment horizontal="center" vertical="center"/>
    </xf>
    <xf numFmtId="0" fontId="16" fillId="6" borderId="1" xfId="0" applyFont="1" applyFill="1" applyBorder="1" applyAlignment="1">
      <alignment horizontal="center" vertical="center"/>
    </xf>
    <xf numFmtId="0" fontId="15" fillId="6" borderId="1" xfId="13" applyFont="1" applyFill="1" applyBorder="1" applyAlignment="1">
      <alignment horizontal="center" vertical="center" wrapText="1"/>
    </xf>
    <xf numFmtId="0" fontId="22" fillId="6" borderId="0" xfId="0" applyFont="1" applyFill="1" applyAlignment="1">
      <alignment horizontal="right"/>
    </xf>
    <xf numFmtId="0" fontId="15" fillId="6" borderId="1" xfId="0" applyFont="1" applyFill="1" applyBorder="1" applyAlignment="1">
      <alignment horizontal="left" vertical="center" wrapText="1"/>
    </xf>
    <xf numFmtId="0" fontId="15" fillId="6" borderId="1" xfId="2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vertical="center" wrapText="1"/>
    </xf>
    <xf numFmtId="0" fontId="15" fillId="6" borderId="1" xfId="2" applyFont="1" applyFill="1" applyBorder="1" applyAlignment="1">
      <alignment vertical="center" wrapText="1"/>
    </xf>
    <xf numFmtId="0" fontId="16" fillId="6" borderId="1" xfId="0" applyFont="1" applyFill="1" applyBorder="1" applyAlignment="1">
      <alignment vertical="center" wrapText="1"/>
    </xf>
    <xf numFmtId="0" fontId="15" fillId="6" borderId="1" xfId="13" applyFont="1" applyFill="1" applyBorder="1" applyAlignment="1">
      <alignment vertical="center" wrapText="1"/>
    </xf>
    <xf numFmtId="0" fontId="31" fillId="6" borderId="1" xfId="0" applyFont="1" applyFill="1" applyBorder="1" applyAlignment="1">
      <alignment horizontal="left" vertical="top" wrapText="1"/>
    </xf>
    <xf numFmtId="0" fontId="15" fillId="6" borderId="2" xfId="0" applyFont="1" applyFill="1" applyBorder="1" applyAlignment="1">
      <alignment horizontal="left" vertical="center" wrapText="1"/>
    </xf>
    <xf numFmtId="0" fontId="31" fillId="6" borderId="2" xfId="0" applyFont="1" applyFill="1" applyBorder="1" applyAlignment="1">
      <alignment horizontal="left" vertical="center" wrapText="1"/>
    </xf>
    <xf numFmtId="0" fontId="16" fillId="6" borderId="1" xfId="0" applyFont="1" applyFill="1" applyBorder="1" applyAlignment="1">
      <alignment horizontal="left" vertical="center" wrapText="1"/>
    </xf>
    <xf numFmtId="165" fontId="31" fillId="6" borderId="1" xfId="0" applyNumberFormat="1" applyFont="1" applyFill="1" applyBorder="1" applyAlignment="1">
      <alignment horizontal="center" vertical="center"/>
    </xf>
    <xf numFmtId="49" fontId="22" fillId="6" borderId="1" xfId="0" applyNumberFormat="1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left" vertical="top" wrapText="1"/>
    </xf>
    <xf numFmtId="0" fontId="22" fillId="6" borderId="1" xfId="0" applyFont="1" applyFill="1" applyBorder="1" applyAlignment="1">
      <alignment horizontal="center" vertical="top"/>
    </xf>
    <xf numFmtId="165" fontId="23" fillId="6" borderId="1" xfId="35" applyNumberFormat="1" applyFont="1" applyFill="1" applyBorder="1" applyAlignment="1">
      <alignment horizontal="center" vertical="center"/>
    </xf>
    <xf numFmtId="1" fontId="23" fillId="6" borderId="1" xfId="35" applyNumberFormat="1" applyFont="1" applyFill="1" applyBorder="1" applyAlignment="1">
      <alignment horizontal="center" vertical="center"/>
    </xf>
    <xf numFmtId="1" fontId="22" fillId="6" borderId="1" xfId="0" applyNumberFormat="1" applyFont="1" applyFill="1" applyBorder="1" applyAlignment="1">
      <alignment horizontal="center" vertical="center" wrapText="1"/>
    </xf>
    <xf numFmtId="165" fontId="25" fillId="6" borderId="1" xfId="2032" applyNumberFormat="1" applyFont="1" applyFill="1" applyBorder="1" applyAlignment="1">
      <alignment horizontal="center" vertical="center"/>
    </xf>
    <xf numFmtId="0" fontId="31" fillId="6" borderId="1" xfId="2068" applyFont="1" applyFill="1" applyBorder="1" applyAlignment="1">
      <alignment horizontal="left" wrapText="1"/>
    </xf>
    <xf numFmtId="0" fontId="22" fillId="6" borderId="1" xfId="2068" applyFont="1" applyFill="1" applyBorder="1" applyAlignment="1">
      <alignment horizontal="center" vertical="center"/>
    </xf>
    <xf numFmtId="0" fontId="31" fillId="6" borderId="1" xfId="2068" applyFont="1" applyFill="1" applyBorder="1" applyAlignment="1">
      <alignment wrapText="1"/>
    </xf>
    <xf numFmtId="165" fontId="38" fillId="6" borderId="1" xfId="0" applyNumberFormat="1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left" vertical="center" wrapText="1"/>
    </xf>
    <xf numFmtId="0" fontId="39" fillId="6" borderId="1" xfId="0" applyFont="1" applyFill="1" applyBorder="1" applyAlignment="1">
      <alignment horizontal="left" vertical="center" wrapText="1"/>
    </xf>
    <xf numFmtId="0" fontId="23" fillId="10" borderId="1" xfId="617" applyFont="1" applyFill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0" fontId="23" fillId="6" borderId="5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/>
    </xf>
    <xf numFmtId="0" fontId="23" fillId="10" borderId="1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/>
    </xf>
    <xf numFmtId="0" fontId="22" fillId="10" borderId="1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left" vertical="top" wrapText="1"/>
    </xf>
    <xf numFmtId="0" fontId="15" fillId="6" borderId="6" xfId="0" applyFont="1" applyFill="1" applyBorder="1" applyAlignment="1">
      <alignment horizontal="left" vertical="center" wrapText="1"/>
    </xf>
    <xf numFmtId="0" fontId="23" fillId="6" borderId="4" xfId="2" applyFont="1" applyFill="1" applyBorder="1" applyAlignment="1">
      <alignment horizontal="center" vertical="center" wrapText="1"/>
    </xf>
    <xf numFmtId="0" fontId="23" fillId="6" borderId="1" xfId="2" applyFont="1" applyFill="1" applyBorder="1" applyAlignment="1">
      <alignment horizontal="center" vertical="center" wrapText="1"/>
    </xf>
    <xf numFmtId="0" fontId="23" fillId="6" borderId="2" xfId="2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/>
    </xf>
    <xf numFmtId="0" fontId="34" fillId="6" borderId="1" xfId="2" applyFont="1" applyFill="1" applyBorder="1" applyAlignment="1">
      <alignment horizontal="center" vertical="center" wrapText="1"/>
    </xf>
    <xf numFmtId="0" fontId="34" fillId="6" borderId="2" xfId="2" applyFont="1" applyFill="1" applyBorder="1" applyAlignment="1">
      <alignment horizontal="center" vertical="center" wrapText="1"/>
    </xf>
    <xf numFmtId="0" fontId="15" fillId="6" borderId="1" xfId="2" applyFont="1" applyFill="1" applyBorder="1" applyAlignment="1">
      <alignment horizontal="center" vertical="center" wrapText="1"/>
    </xf>
    <xf numFmtId="0" fontId="15" fillId="6" borderId="1" xfId="13" applyFont="1" applyFill="1" applyBorder="1" applyAlignment="1">
      <alignment horizontal="left" vertical="center" wrapText="1"/>
    </xf>
    <xf numFmtId="0" fontId="31" fillId="6" borderId="5" xfId="0" applyFont="1" applyFill="1" applyBorder="1" applyAlignment="1">
      <alignment horizontal="center" vertical="center"/>
    </xf>
    <xf numFmtId="165" fontId="31" fillId="6" borderId="5" xfId="0" applyNumberFormat="1" applyFont="1" applyFill="1" applyBorder="1" applyAlignment="1">
      <alignment horizontal="center" vertical="center"/>
    </xf>
    <xf numFmtId="165" fontId="23" fillId="6" borderId="1" xfId="0" applyNumberFormat="1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vertical="top" wrapText="1"/>
    </xf>
    <xf numFmtId="49" fontId="31" fillId="6" borderId="1" xfId="0" applyNumberFormat="1" applyFont="1" applyFill="1" applyBorder="1" applyAlignment="1">
      <alignment horizontal="center" vertical="center"/>
    </xf>
    <xf numFmtId="0" fontId="15" fillId="6" borderId="2" xfId="13" applyFont="1" applyFill="1" applyBorder="1" applyAlignment="1">
      <alignment vertical="center" wrapText="1"/>
    </xf>
    <xf numFmtId="0" fontId="23" fillId="6" borderId="1" xfId="13" applyFont="1" applyFill="1" applyBorder="1" applyAlignment="1">
      <alignment horizontal="center" vertical="center" wrapText="1"/>
    </xf>
    <xf numFmtId="0" fontId="15" fillId="6" borderId="2" xfId="2" applyFont="1" applyFill="1" applyBorder="1" applyAlignment="1">
      <alignment vertical="center" wrapText="1"/>
    </xf>
    <xf numFmtId="0" fontId="23" fillId="6" borderId="2" xfId="0" applyFont="1" applyFill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/>
    </xf>
    <xf numFmtId="0" fontId="23" fillId="6" borderId="4" xfId="0" applyFont="1" applyFill="1" applyBorder="1" applyAlignment="1">
      <alignment horizontal="center" vertical="center" wrapText="1"/>
    </xf>
    <xf numFmtId="0" fontId="15" fillId="6" borderId="9" xfId="13" applyFont="1" applyFill="1" applyBorder="1" applyAlignment="1">
      <alignment vertical="center" wrapText="1"/>
    </xf>
    <xf numFmtId="0" fontId="31" fillId="6" borderId="9" xfId="0" applyFont="1" applyFill="1" applyBorder="1" applyAlignment="1">
      <alignment horizontal="center" vertical="center"/>
    </xf>
    <xf numFmtId="0" fontId="22" fillId="6" borderId="0" xfId="0" applyFont="1" applyFill="1" applyAlignment="1">
      <alignment wrapText="1"/>
    </xf>
    <xf numFmtId="165" fontId="23" fillId="6" borderId="1" xfId="2032" applyNumberFormat="1" applyFont="1" applyFill="1" applyBorder="1" applyAlignment="1">
      <alignment horizontal="center" vertical="center"/>
    </xf>
    <xf numFmtId="1" fontId="24" fillId="6" borderId="1" xfId="0" applyNumberFormat="1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left" vertical="top" wrapText="1"/>
    </xf>
    <xf numFmtId="0" fontId="22" fillId="6" borderId="0" xfId="0" applyFont="1" applyFill="1" applyAlignment="1">
      <alignment horizontal="center" wrapText="1"/>
    </xf>
    <xf numFmtId="0" fontId="23" fillId="6" borderId="0" xfId="0" applyFont="1" applyFill="1" applyAlignment="1">
      <alignment horizontal="center" wrapText="1"/>
    </xf>
    <xf numFmtId="0" fontId="22" fillId="6" borderId="1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top" wrapText="1"/>
    </xf>
    <xf numFmtId="0" fontId="22" fillId="6" borderId="3" xfId="0" applyFont="1" applyFill="1" applyBorder="1" applyAlignment="1">
      <alignment horizontal="center" vertical="top" wrapText="1"/>
    </xf>
    <xf numFmtId="0" fontId="22" fillId="6" borderId="7" xfId="0" applyFont="1" applyFill="1" applyBorder="1" applyAlignment="1">
      <alignment horizontal="center" vertical="top" wrapText="1"/>
    </xf>
    <xf numFmtId="0" fontId="22" fillId="6" borderId="8" xfId="0" applyFont="1" applyFill="1" applyBorder="1" applyAlignment="1">
      <alignment horizontal="center" vertical="top" wrapText="1"/>
    </xf>
    <xf numFmtId="0" fontId="30" fillId="6" borderId="0" xfId="0" applyFont="1" applyFill="1" applyAlignment="1">
      <alignment horizontal="left" vertical="center"/>
    </xf>
  </cellXfs>
  <cellStyles count="7528">
    <cellStyle name="Денежный 2" xfId="263" xr:uid="{00000000-0005-0000-0000-000000000000}"/>
    <cellStyle name="Обычный" xfId="0" builtinId="0"/>
    <cellStyle name="Обычный 2" xfId="15" xr:uid="{00000000-0005-0000-0000-000002000000}"/>
    <cellStyle name="Обычный 2 10" xfId="50" xr:uid="{00000000-0005-0000-0000-000003000000}"/>
    <cellStyle name="Обычный 2 10 10" xfId="3833" xr:uid="{00000000-0005-0000-0000-000004000000}"/>
    <cellStyle name="Обычный 2 10 2" xfId="98" xr:uid="{00000000-0005-0000-0000-000005000000}"/>
    <cellStyle name="Обычный 2 10 2 2" xfId="265" xr:uid="{00000000-0005-0000-0000-000006000000}"/>
    <cellStyle name="Обычный 2 10 2 2 2" xfId="1841" xr:uid="{00000000-0005-0000-0000-000007000000}"/>
    <cellStyle name="Обычный 2 10 2 2 2 2" xfId="3551" xr:uid="{00000000-0005-0000-0000-000008000000}"/>
    <cellStyle name="Обычный 2 10 2 2 2 2 2" xfId="7297" xr:uid="{00000000-0005-0000-0000-000009000000}"/>
    <cellStyle name="Обычный 2 10 2 2 2 3" xfId="5878" xr:uid="{00000000-0005-0000-0000-00000A000000}"/>
    <cellStyle name="Обычный 2 10 2 2 3" xfId="1312" xr:uid="{00000000-0005-0000-0000-00000B000000}"/>
    <cellStyle name="Обычный 2 10 2 2 3 2" xfId="6768" xr:uid="{00000000-0005-0000-0000-00000C000000}"/>
    <cellStyle name="Обычный 2 10 2 2 4" xfId="5349" xr:uid="{00000000-0005-0000-0000-00000D000000}"/>
    <cellStyle name="Обычный 2 10 2 3" xfId="1746" xr:uid="{00000000-0005-0000-0000-00000E000000}"/>
    <cellStyle name="Обычный 2 10 2 3 2" xfId="3456" xr:uid="{00000000-0005-0000-0000-00000F000000}"/>
    <cellStyle name="Обычный 2 10 2 3 2 2" xfId="7202" xr:uid="{00000000-0005-0000-0000-000010000000}"/>
    <cellStyle name="Обычный 2 10 2 3 3" xfId="5783" xr:uid="{00000000-0005-0000-0000-000011000000}"/>
    <cellStyle name="Обычный 2 10 2 4" xfId="2068" xr:uid="{00000000-0005-0000-0000-000012000000}"/>
    <cellStyle name="Обычный 2 10 2 4 2" xfId="3774" xr:uid="{00000000-0005-0000-0000-000013000000}"/>
    <cellStyle name="Обычный 2 10 2 4 2 2" xfId="7520" xr:uid="{00000000-0005-0000-0000-000014000000}"/>
    <cellStyle name="Обычный 2 10 2 4 3" xfId="6101" xr:uid="{00000000-0005-0000-0000-000015000000}"/>
    <cellStyle name="Обычный 2 10 2 5" xfId="1216" xr:uid="{00000000-0005-0000-0000-000016000000}"/>
    <cellStyle name="Обычный 2 10 2 5 2" xfId="3008" xr:uid="{00000000-0005-0000-0000-000017000000}"/>
    <cellStyle name="Обычный 2 10 2 5 2 2" xfId="6673" xr:uid="{00000000-0005-0000-0000-000018000000}"/>
    <cellStyle name="Обычный 2 10 2 5 3" xfId="5254" xr:uid="{00000000-0005-0000-0000-000019000000}"/>
    <cellStyle name="Обычный 2 10 2 6" xfId="703" xr:uid="{00000000-0005-0000-0000-00001A000000}"/>
    <cellStyle name="Обычный 2 10 2 6 2" xfId="4741" xr:uid="{00000000-0005-0000-0000-00001B000000}"/>
    <cellStyle name="Обычный 2 10 2 7" xfId="2518" xr:uid="{00000000-0005-0000-0000-00001C000000}"/>
    <cellStyle name="Обычный 2 10 2 7 2" xfId="6161" xr:uid="{00000000-0005-0000-0000-00001D000000}"/>
    <cellStyle name="Обычный 2 10 2 8" xfId="4318" xr:uid="{00000000-0005-0000-0000-00001E000000}"/>
    <cellStyle name="Обычный 2 10 3" xfId="141" xr:uid="{00000000-0005-0000-0000-00001F000000}"/>
    <cellStyle name="Обычный 2 10 3 2" xfId="1702" xr:uid="{00000000-0005-0000-0000-000020000000}"/>
    <cellStyle name="Обычный 2 10 3 2 2" xfId="3412" xr:uid="{00000000-0005-0000-0000-000021000000}"/>
    <cellStyle name="Обычный 2 10 3 2 2 2" xfId="7158" xr:uid="{00000000-0005-0000-0000-000022000000}"/>
    <cellStyle name="Обычный 2 10 3 2 3" xfId="5739" xr:uid="{00000000-0005-0000-0000-000023000000}"/>
    <cellStyle name="Обычный 2 10 3 3" xfId="1172" xr:uid="{00000000-0005-0000-0000-000024000000}"/>
    <cellStyle name="Обычный 2 10 3 3 2" xfId="5210" xr:uid="{00000000-0005-0000-0000-000025000000}"/>
    <cellStyle name="Обычный 2 10 3 4" xfId="2969" xr:uid="{00000000-0005-0000-0000-000026000000}"/>
    <cellStyle name="Обычный 2 10 3 4 2" xfId="6629" xr:uid="{00000000-0005-0000-0000-000027000000}"/>
    <cellStyle name="Обычный 2 10 3 5" xfId="4313" xr:uid="{00000000-0005-0000-0000-000028000000}"/>
    <cellStyle name="Обычный 2 10 4" xfId="253" xr:uid="{00000000-0005-0000-0000-000029000000}"/>
    <cellStyle name="Обычный 2 10 4 2" xfId="1796" xr:uid="{00000000-0005-0000-0000-00002A000000}"/>
    <cellStyle name="Обычный 2 10 4 2 2" xfId="3506" xr:uid="{00000000-0005-0000-0000-00002B000000}"/>
    <cellStyle name="Обычный 2 10 4 2 2 2" xfId="7252" xr:uid="{00000000-0005-0000-0000-00002C000000}"/>
    <cellStyle name="Обычный 2 10 4 2 3" xfId="5833" xr:uid="{00000000-0005-0000-0000-00002D000000}"/>
    <cellStyle name="Обычный 2 10 4 3" xfId="1266" xr:uid="{00000000-0005-0000-0000-00002E000000}"/>
    <cellStyle name="Обычный 2 10 4 3 2" xfId="6723" xr:uid="{00000000-0005-0000-0000-00002F000000}"/>
    <cellStyle name="Обычный 2 10 4 4" xfId="5304" xr:uid="{00000000-0005-0000-0000-000030000000}"/>
    <cellStyle name="Обычный 2 10 5" xfId="1653" xr:uid="{00000000-0005-0000-0000-000031000000}"/>
    <cellStyle name="Обычный 2 10 5 2" xfId="3363" xr:uid="{00000000-0005-0000-0000-000032000000}"/>
    <cellStyle name="Обычный 2 10 5 2 2" xfId="7109" xr:uid="{00000000-0005-0000-0000-000033000000}"/>
    <cellStyle name="Обычный 2 10 5 3" xfId="5690" xr:uid="{00000000-0005-0000-0000-000034000000}"/>
    <cellStyle name="Обычный 2 10 6" xfId="2021" xr:uid="{00000000-0005-0000-0000-000035000000}"/>
    <cellStyle name="Обычный 2 10 6 2" xfId="3729" xr:uid="{00000000-0005-0000-0000-000036000000}"/>
    <cellStyle name="Обычный 2 10 6 2 2" xfId="7475" xr:uid="{00000000-0005-0000-0000-000037000000}"/>
    <cellStyle name="Обычный 2 10 6 3" xfId="6056" xr:uid="{00000000-0005-0000-0000-000038000000}"/>
    <cellStyle name="Обычный 2 10 7" xfId="1123" xr:uid="{00000000-0005-0000-0000-000039000000}"/>
    <cellStyle name="Обычный 2 10 7 2" xfId="2937" xr:uid="{00000000-0005-0000-0000-00003A000000}"/>
    <cellStyle name="Обычный 2 10 7 2 2" xfId="6580" xr:uid="{00000000-0005-0000-0000-00003B000000}"/>
    <cellStyle name="Обычный 2 10 7 3" xfId="5161" xr:uid="{00000000-0005-0000-0000-00003C000000}"/>
    <cellStyle name="Обычный 2 10 8" xfId="693" xr:uid="{00000000-0005-0000-0000-00003D000000}"/>
    <cellStyle name="Обычный 2 10 8 2" xfId="4731" xr:uid="{00000000-0005-0000-0000-00003E000000}"/>
    <cellStyle name="Обычный 2 10 9" xfId="2508" xr:uid="{00000000-0005-0000-0000-00003F000000}"/>
    <cellStyle name="Обычный 2 10 9 2" xfId="6151" xr:uid="{00000000-0005-0000-0000-000040000000}"/>
    <cellStyle name="Обычный 2 100" xfId="570" xr:uid="{00000000-0005-0000-0000-000041000000}"/>
    <cellStyle name="Обычный 2 100 2" xfId="1576" xr:uid="{00000000-0005-0000-0000-000042000000}"/>
    <cellStyle name="Обычный 2 100 2 2" xfId="3288" xr:uid="{00000000-0005-0000-0000-000043000000}"/>
    <cellStyle name="Обычный 2 100 2 2 2" xfId="7032" xr:uid="{00000000-0005-0000-0000-000044000000}"/>
    <cellStyle name="Обычный 2 100 2 3" xfId="5613" xr:uid="{00000000-0005-0000-0000-000045000000}"/>
    <cellStyle name="Обычный 2 100 3" xfId="1007" xr:uid="{00000000-0005-0000-0000-000046000000}"/>
    <cellStyle name="Обычный 2 100 3 2" xfId="5045" xr:uid="{00000000-0005-0000-0000-000047000000}"/>
    <cellStyle name="Обычный 2 100 4" xfId="2821" xr:uid="{00000000-0005-0000-0000-000048000000}"/>
    <cellStyle name="Обычный 2 100 4 2" xfId="6464" xr:uid="{00000000-0005-0000-0000-000049000000}"/>
    <cellStyle name="Обычный 2 100 5" xfId="4613" xr:uid="{00000000-0005-0000-0000-00004A000000}"/>
    <cellStyle name="Обычный 2 101" xfId="573" xr:uid="{00000000-0005-0000-0000-00004B000000}"/>
    <cellStyle name="Обычный 2 101 2" xfId="1579" xr:uid="{00000000-0005-0000-0000-00004C000000}"/>
    <cellStyle name="Обычный 2 101 2 2" xfId="3291" xr:uid="{00000000-0005-0000-0000-00004D000000}"/>
    <cellStyle name="Обычный 2 101 2 2 2" xfId="7035" xr:uid="{00000000-0005-0000-0000-00004E000000}"/>
    <cellStyle name="Обычный 2 101 2 3" xfId="5616" xr:uid="{00000000-0005-0000-0000-00004F000000}"/>
    <cellStyle name="Обычный 2 101 3" xfId="1010" xr:uid="{00000000-0005-0000-0000-000050000000}"/>
    <cellStyle name="Обычный 2 101 3 2" xfId="5048" xr:uid="{00000000-0005-0000-0000-000051000000}"/>
    <cellStyle name="Обычный 2 101 4" xfId="2824" xr:uid="{00000000-0005-0000-0000-000052000000}"/>
    <cellStyle name="Обычный 2 101 4 2" xfId="6467" xr:uid="{00000000-0005-0000-0000-000053000000}"/>
    <cellStyle name="Обычный 2 101 5" xfId="4616" xr:uid="{00000000-0005-0000-0000-000054000000}"/>
    <cellStyle name="Обычный 2 102" xfId="576" xr:uid="{00000000-0005-0000-0000-000055000000}"/>
    <cellStyle name="Обычный 2 102 2" xfId="1582" xr:uid="{00000000-0005-0000-0000-000056000000}"/>
    <cellStyle name="Обычный 2 102 2 2" xfId="3294" xr:uid="{00000000-0005-0000-0000-000057000000}"/>
    <cellStyle name="Обычный 2 102 2 2 2" xfId="7038" xr:uid="{00000000-0005-0000-0000-000058000000}"/>
    <cellStyle name="Обычный 2 102 2 3" xfId="5619" xr:uid="{00000000-0005-0000-0000-000059000000}"/>
    <cellStyle name="Обычный 2 102 3" xfId="1013" xr:uid="{00000000-0005-0000-0000-00005A000000}"/>
    <cellStyle name="Обычный 2 102 3 2" xfId="5051" xr:uid="{00000000-0005-0000-0000-00005B000000}"/>
    <cellStyle name="Обычный 2 102 4" xfId="2827" xr:uid="{00000000-0005-0000-0000-00005C000000}"/>
    <cellStyle name="Обычный 2 102 4 2" xfId="6470" xr:uid="{00000000-0005-0000-0000-00005D000000}"/>
    <cellStyle name="Обычный 2 102 5" xfId="4619" xr:uid="{00000000-0005-0000-0000-00005E000000}"/>
    <cellStyle name="Обычный 2 103" xfId="579" xr:uid="{00000000-0005-0000-0000-00005F000000}"/>
    <cellStyle name="Обычный 2 103 2" xfId="1585" xr:uid="{00000000-0005-0000-0000-000060000000}"/>
    <cellStyle name="Обычный 2 103 2 2" xfId="3297" xr:uid="{00000000-0005-0000-0000-000061000000}"/>
    <cellStyle name="Обычный 2 103 2 2 2" xfId="7041" xr:uid="{00000000-0005-0000-0000-000062000000}"/>
    <cellStyle name="Обычный 2 103 2 3" xfId="5622" xr:uid="{00000000-0005-0000-0000-000063000000}"/>
    <cellStyle name="Обычный 2 103 3" xfId="1016" xr:uid="{00000000-0005-0000-0000-000064000000}"/>
    <cellStyle name="Обычный 2 103 3 2" xfId="5054" xr:uid="{00000000-0005-0000-0000-000065000000}"/>
    <cellStyle name="Обычный 2 103 4" xfId="2830" xr:uid="{00000000-0005-0000-0000-000066000000}"/>
    <cellStyle name="Обычный 2 103 4 2" xfId="6473" xr:uid="{00000000-0005-0000-0000-000067000000}"/>
    <cellStyle name="Обычный 2 103 5" xfId="4622" xr:uid="{00000000-0005-0000-0000-000068000000}"/>
    <cellStyle name="Обычный 2 104" xfId="582" xr:uid="{00000000-0005-0000-0000-000069000000}"/>
    <cellStyle name="Обычный 2 104 2" xfId="1588" xr:uid="{00000000-0005-0000-0000-00006A000000}"/>
    <cellStyle name="Обычный 2 104 2 2" xfId="3300" xr:uid="{00000000-0005-0000-0000-00006B000000}"/>
    <cellStyle name="Обычный 2 104 2 2 2" xfId="7044" xr:uid="{00000000-0005-0000-0000-00006C000000}"/>
    <cellStyle name="Обычный 2 104 2 3" xfId="5625" xr:uid="{00000000-0005-0000-0000-00006D000000}"/>
    <cellStyle name="Обычный 2 104 3" xfId="1019" xr:uid="{00000000-0005-0000-0000-00006E000000}"/>
    <cellStyle name="Обычный 2 104 3 2" xfId="5057" xr:uid="{00000000-0005-0000-0000-00006F000000}"/>
    <cellStyle name="Обычный 2 104 4" xfId="2833" xr:uid="{00000000-0005-0000-0000-000070000000}"/>
    <cellStyle name="Обычный 2 104 4 2" xfId="6476" xr:uid="{00000000-0005-0000-0000-000071000000}"/>
    <cellStyle name="Обычный 2 104 5" xfId="4625" xr:uid="{00000000-0005-0000-0000-000072000000}"/>
    <cellStyle name="Обычный 2 105" xfId="585" xr:uid="{00000000-0005-0000-0000-000073000000}"/>
    <cellStyle name="Обычный 2 105 2" xfId="1591" xr:uid="{00000000-0005-0000-0000-000074000000}"/>
    <cellStyle name="Обычный 2 105 2 2" xfId="3303" xr:uid="{00000000-0005-0000-0000-000075000000}"/>
    <cellStyle name="Обычный 2 105 2 2 2" xfId="7047" xr:uid="{00000000-0005-0000-0000-000076000000}"/>
    <cellStyle name="Обычный 2 105 2 3" xfId="5628" xr:uid="{00000000-0005-0000-0000-000077000000}"/>
    <cellStyle name="Обычный 2 105 3" xfId="1022" xr:uid="{00000000-0005-0000-0000-000078000000}"/>
    <cellStyle name="Обычный 2 105 3 2" xfId="5060" xr:uid="{00000000-0005-0000-0000-000079000000}"/>
    <cellStyle name="Обычный 2 105 4" xfId="2836" xr:uid="{00000000-0005-0000-0000-00007A000000}"/>
    <cellStyle name="Обычный 2 105 4 2" xfId="6479" xr:uid="{00000000-0005-0000-0000-00007B000000}"/>
    <cellStyle name="Обычный 2 105 5" xfId="4628" xr:uid="{00000000-0005-0000-0000-00007C000000}"/>
    <cellStyle name="Обычный 2 106" xfId="588" xr:uid="{00000000-0005-0000-0000-00007D000000}"/>
    <cellStyle name="Обычный 2 106 2" xfId="1594" xr:uid="{00000000-0005-0000-0000-00007E000000}"/>
    <cellStyle name="Обычный 2 106 2 2" xfId="3306" xr:uid="{00000000-0005-0000-0000-00007F000000}"/>
    <cellStyle name="Обычный 2 106 2 2 2" xfId="7050" xr:uid="{00000000-0005-0000-0000-000080000000}"/>
    <cellStyle name="Обычный 2 106 2 3" xfId="5631" xr:uid="{00000000-0005-0000-0000-000081000000}"/>
    <cellStyle name="Обычный 2 106 3" xfId="1025" xr:uid="{00000000-0005-0000-0000-000082000000}"/>
    <cellStyle name="Обычный 2 106 3 2" xfId="5063" xr:uid="{00000000-0005-0000-0000-000083000000}"/>
    <cellStyle name="Обычный 2 106 4" xfId="2839" xr:uid="{00000000-0005-0000-0000-000084000000}"/>
    <cellStyle name="Обычный 2 106 4 2" xfId="6482" xr:uid="{00000000-0005-0000-0000-000085000000}"/>
    <cellStyle name="Обычный 2 106 5" xfId="4631" xr:uid="{00000000-0005-0000-0000-000086000000}"/>
    <cellStyle name="Обычный 2 107" xfId="591" xr:uid="{00000000-0005-0000-0000-000087000000}"/>
    <cellStyle name="Обычный 2 107 2" xfId="1597" xr:uid="{00000000-0005-0000-0000-000088000000}"/>
    <cellStyle name="Обычный 2 107 2 2" xfId="3309" xr:uid="{00000000-0005-0000-0000-000089000000}"/>
    <cellStyle name="Обычный 2 107 2 2 2" xfId="7053" xr:uid="{00000000-0005-0000-0000-00008A000000}"/>
    <cellStyle name="Обычный 2 107 2 3" xfId="5634" xr:uid="{00000000-0005-0000-0000-00008B000000}"/>
    <cellStyle name="Обычный 2 107 3" xfId="1028" xr:uid="{00000000-0005-0000-0000-00008C000000}"/>
    <cellStyle name="Обычный 2 107 3 2" xfId="5066" xr:uid="{00000000-0005-0000-0000-00008D000000}"/>
    <cellStyle name="Обычный 2 107 4" xfId="2842" xr:uid="{00000000-0005-0000-0000-00008E000000}"/>
    <cellStyle name="Обычный 2 107 4 2" xfId="6485" xr:uid="{00000000-0005-0000-0000-00008F000000}"/>
    <cellStyle name="Обычный 2 107 5" xfId="4634" xr:uid="{00000000-0005-0000-0000-000090000000}"/>
    <cellStyle name="Обычный 2 108" xfId="594" xr:uid="{00000000-0005-0000-0000-000091000000}"/>
    <cellStyle name="Обычный 2 108 2" xfId="1600" xr:uid="{00000000-0005-0000-0000-000092000000}"/>
    <cellStyle name="Обычный 2 108 2 2" xfId="3312" xr:uid="{00000000-0005-0000-0000-000093000000}"/>
    <cellStyle name="Обычный 2 108 2 2 2" xfId="7056" xr:uid="{00000000-0005-0000-0000-000094000000}"/>
    <cellStyle name="Обычный 2 108 2 3" xfId="5637" xr:uid="{00000000-0005-0000-0000-000095000000}"/>
    <cellStyle name="Обычный 2 108 3" xfId="1031" xr:uid="{00000000-0005-0000-0000-000096000000}"/>
    <cellStyle name="Обычный 2 108 3 2" xfId="5069" xr:uid="{00000000-0005-0000-0000-000097000000}"/>
    <cellStyle name="Обычный 2 108 4" xfId="2845" xr:uid="{00000000-0005-0000-0000-000098000000}"/>
    <cellStyle name="Обычный 2 108 4 2" xfId="6488" xr:uid="{00000000-0005-0000-0000-000099000000}"/>
    <cellStyle name="Обычный 2 108 5" xfId="4637" xr:uid="{00000000-0005-0000-0000-00009A000000}"/>
    <cellStyle name="Обычный 2 109" xfId="597" xr:uid="{00000000-0005-0000-0000-00009B000000}"/>
    <cellStyle name="Обычный 2 109 2" xfId="1603" xr:uid="{00000000-0005-0000-0000-00009C000000}"/>
    <cellStyle name="Обычный 2 109 2 2" xfId="3315" xr:uid="{00000000-0005-0000-0000-00009D000000}"/>
    <cellStyle name="Обычный 2 109 2 2 2" xfId="7059" xr:uid="{00000000-0005-0000-0000-00009E000000}"/>
    <cellStyle name="Обычный 2 109 2 3" xfId="5640" xr:uid="{00000000-0005-0000-0000-00009F000000}"/>
    <cellStyle name="Обычный 2 109 3" xfId="1034" xr:uid="{00000000-0005-0000-0000-0000A0000000}"/>
    <cellStyle name="Обычный 2 109 3 2" xfId="5072" xr:uid="{00000000-0005-0000-0000-0000A1000000}"/>
    <cellStyle name="Обычный 2 109 4" xfId="2848" xr:uid="{00000000-0005-0000-0000-0000A2000000}"/>
    <cellStyle name="Обычный 2 109 4 2" xfId="6491" xr:uid="{00000000-0005-0000-0000-0000A3000000}"/>
    <cellStyle name="Обычный 2 109 5" xfId="4640" xr:uid="{00000000-0005-0000-0000-0000A4000000}"/>
    <cellStyle name="Обычный 2 11" xfId="53" xr:uid="{00000000-0005-0000-0000-0000A5000000}"/>
    <cellStyle name="Обычный 2 11 10" xfId="3836" xr:uid="{00000000-0005-0000-0000-0000A6000000}"/>
    <cellStyle name="Обычный 2 11 2" xfId="101" xr:uid="{00000000-0005-0000-0000-0000A7000000}"/>
    <cellStyle name="Обычный 2 11 2 2" xfId="266" xr:uid="{00000000-0005-0000-0000-0000A8000000}"/>
    <cellStyle name="Обычный 2 11 2 2 2" xfId="1844" xr:uid="{00000000-0005-0000-0000-0000A9000000}"/>
    <cellStyle name="Обычный 2 11 2 2 2 2" xfId="3554" xr:uid="{00000000-0005-0000-0000-0000AA000000}"/>
    <cellStyle name="Обычный 2 11 2 2 2 2 2" xfId="7300" xr:uid="{00000000-0005-0000-0000-0000AB000000}"/>
    <cellStyle name="Обычный 2 11 2 2 2 3" xfId="5881" xr:uid="{00000000-0005-0000-0000-0000AC000000}"/>
    <cellStyle name="Обычный 2 11 2 2 3" xfId="1315" xr:uid="{00000000-0005-0000-0000-0000AD000000}"/>
    <cellStyle name="Обычный 2 11 2 2 3 2" xfId="6771" xr:uid="{00000000-0005-0000-0000-0000AE000000}"/>
    <cellStyle name="Обычный 2 11 2 2 4" xfId="5352" xr:uid="{00000000-0005-0000-0000-0000AF000000}"/>
    <cellStyle name="Обычный 2 11 2 3" xfId="1749" xr:uid="{00000000-0005-0000-0000-0000B0000000}"/>
    <cellStyle name="Обычный 2 11 2 3 2" xfId="3459" xr:uid="{00000000-0005-0000-0000-0000B1000000}"/>
    <cellStyle name="Обычный 2 11 2 3 2 2" xfId="7205" xr:uid="{00000000-0005-0000-0000-0000B2000000}"/>
    <cellStyle name="Обычный 2 11 2 3 3" xfId="5786" xr:uid="{00000000-0005-0000-0000-0000B3000000}"/>
    <cellStyle name="Обычный 2 11 2 4" xfId="2071" xr:uid="{00000000-0005-0000-0000-0000B4000000}"/>
    <cellStyle name="Обычный 2 11 2 4 2" xfId="3777" xr:uid="{00000000-0005-0000-0000-0000B5000000}"/>
    <cellStyle name="Обычный 2 11 2 4 2 2" xfId="7523" xr:uid="{00000000-0005-0000-0000-0000B6000000}"/>
    <cellStyle name="Обычный 2 11 2 4 3" xfId="6104" xr:uid="{00000000-0005-0000-0000-0000B7000000}"/>
    <cellStyle name="Обычный 2 11 2 5" xfId="1219" xr:uid="{00000000-0005-0000-0000-0000B8000000}"/>
    <cellStyle name="Обычный 2 11 2 5 2" xfId="3011" xr:uid="{00000000-0005-0000-0000-0000B9000000}"/>
    <cellStyle name="Обычный 2 11 2 5 2 2" xfId="6676" xr:uid="{00000000-0005-0000-0000-0000BA000000}"/>
    <cellStyle name="Обычный 2 11 2 5 3" xfId="5257" xr:uid="{00000000-0005-0000-0000-0000BB000000}"/>
    <cellStyle name="Обычный 2 11 2 6" xfId="704" xr:uid="{00000000-0005-0000-0000-0000BC000000}"/>
    <cellStyle name="Обычный 2 11 2 6 2" xfId="4742" xr:uid="{00000000-0005-0000-0000-0000BD000000}"/>
    <cellStyle name="Обычный 2 11 2 7" xfId="2519" xr:uid="{00000000-0005-0000-0000-0000BE000000}"/>
    <cellStyle name="Обычный 2 11 2 7 2" xfId="6162" xr:uid="{00000000-0005-0000-0000-0000BF000000}"/>
    <cellStyle name="Обычный 2 11 2 8" xfId="4319" xr:uid="{00000000-0005-0000-0000-0000C0000000}"/>
    <cellStyle name="Обычный 2 11 3" xfId="144" xr:uid="{00000000-0005-0000-0000-0000C1000000}"/>
    <cellStyle name="Обычный 2 11 3 2" xfId="1705" xr:uid="{00000000-0005-0000-0000-0000C2000000}"/>
    <cellStyle name="Обычный 2 11 3 2 2" xfId="3415" xr:uid="{00000000-0005-0000-0000-0000C3000000}"/>
    <cellStyle name="Обычный 2 11 3 2 2 2" xfId="7161" xr:uid="{00000000-0005-0000-0000-0000C4000000}"/>
    <cellStyle name="Обычный 2 11 3 2 3" xfId="5742" xr:uid="{00000000-0005-0000-0000-0000C5000000}"/>
    <cellStyle name="Обычный 2 11 3 3" xfId="1175" xr:uid="{00000000-0005-0000-0000-0000C6000000}"/>
    <cellStyle name="Обычный 2 11 3 3 2" xfId="5213" xr:uid="{00000000-0005-0000-0000-0000C7000000}"/>
    <cellStyle name="Обычный 2 11 3 4" xfId="2971" xr:uid="{00000000-0005-0000-0000-0000C8000000}"/>
    <cellStyle name="Обычный 2 11 3 4 2" xfId="6632" xr:uid="{00000000-0005-0000-0000-0000C9000000}"/>
    <cellStyle name="Обычный 2 11 3 5" xfId="4315" xr:uid="{00000000-0005-0000-0000-0000CA000000}"/>
    <cellStyle name="Обычный 2 11 4" xfId="256" xr:uid="{00000000-0005-0000-0000-0000CB000000}"/>
    <cellStyle name="Обычный 2 11 4 2" xfId="1799" xr:uid="{00000000-0005-0000-0000-0000CC000000}"/>
    <cellStyle name="Обычный 2 11 4 2 2" xfId="3509" xr:uid="{00000000-0005-0000-0000-0000CD000000}"/>
    <cellStyle name="Обычный 2 11 4 2 2 2" xfId="7255" xr:uid="{00000000-0005-0000-0000-0000CE000000}"/>
    <cellStyle name="Обычный 2 11 4 2 3" xfId="5836" xr:uid="{00000000-0005-0000-0000-0000CF000000}"/>
    <cellStyle name="Обычный 2 11 4 3" xfId="1269" xr:uid="{00000000-0005-0000-0000-0000D0000000}"/>
    <cellStyle name="Обычный 2 11 4 3 2" xfId="6726" xr:uid="{00000000-0005-0000-0000-0000D1000000}"/>
    <cellStyle name="Обычный 2 11 4 4" xfId="5307" xr:uid="{00000000-0005-0000-0000-0000D2000000}"/>
    <cellStyle name="Обычный 2 11 5" xfId="1656" xr:uid="{00000000-0005-0000-0000-0000D3000000}"/>
    <cellStyle name="Обычный 2 11 5 2" xfId="3366" xr:uid="{00000000-0005-0000-0000-0000D4000000}"/>
    <cellStyle name="Обычный 2 11 5 2 2" xfId="7112" xr:uid="{00000000-0005-0000-0000-0000D5000000}"/>
    <cellStyle name="Обычный 2 11 5 3" xfId="5693" xr:uid="{00000000-0005-0000-0000-0000D6000000}"/>
    <cellStyle name="Обычный 2 11 6" xfId="2024" xr:uid="{00000000-0005-0000-0000-0000D7000000}"/>
    <cellStyle name="Обычный 2 11 6 2" xfId="3732" xr:uid="{00000000-0005-0000-0000-0000D8000000}"/>
    <cellStyle name="Обычный 2 11 6 2 2" xfId="7478" xr:uid="{00000000-0005-0000-0000-0000D9000000}"/>
    <cellStyle name="Обычный 2 11 6 3" xfId="6059" xr:uid="{00000000-0005-0000-0000-0000DA000000}"/>
    <cellStyle name="Обычный 2 11 7" xfId="1126" xr:uid="{00000000-0005-0000-0000-0000DB000000}"/>
    <cellStyle name="Обычный 2 11 7 2" xfId="2940" xr:uid="{00000000-0005-0000-0000-0000DC000000}"/>
    <cellStyle name="Обычный 2 11 7 2 2" xfId="6583" xr:uid="{00000000-0005-0000-0000-0000DD000000}"/>
    <cellStyle name="Обычный 2 11 7 3" xfId="5164" xr:uid="{00000000-0005-0000-0000-0000DE000000}"/>
    <cellStyle name="Обычный 2 11 8" xfId="696" xr:uid="{00000000-0005-0000-0000-0000DF000000}"/>
    <cellStyle name="Обычный 2 11 8 2" xfId="4734" xr:uid="{00000000-0005-0000-0000-0000E0000000}"/>
    <cellStyle name="Обычный 2 11 9" xfId="2511" xr:uid="{00000000-0005-0000-0000-0000E1000000}"/>
    <cellStyle name="Обычный 2 11 9 2" xfId="6154" xr:uid="{00000000-0005-0000-0000-0000E2000000}"/>
    <cellStyle name="Обычный 2 110" xfId="600" xr:uid="{00000000-0005-0000-0000-0000E3000000}"/>
    <cellStyle name="Обычный 2 110 2" xfId="1606" xr:uid="{00000000-0005-0000-0000-0000E4000000}"/>
    <cellStyle name="Обычный 2 110 2 2" xfId="3318" xr:uid="{00000000-0005-0000-0000-0000E5000000}"/>
    <cellStyle name="Обычный 2 110 2 2 2" xfId="7062" xr:uid="{00000000-0005-0000-0000-0000E6000000}"/>
    <cellStyle name="Обычный 2 110 2 3" xfId="5643" xr:uid="{00000000-0005-0000-0000-0000E7000000}"/>
    <cellStyle name="Обычный 2 110 3" xfId="1037" xr:uid="{00000000-0005-0000-0000-0000E8000000}"/>
    <cellStyle name="Обычный 2 110 3 2" xfId="5075" xr:uid="{00000000-0005-0000-0000-0000E9000000}"/>
    <cellStyle name="Обычный 2 110 4" xfId="2851" xr:uid="{00000000-0005-0000-0000-0000EA000000}"/>
    <cellStyle name="Обычный 2 110 4 2" xfId="6494" xr:uid="{00000000-0005-0000-0000-0000EB000000}"/>
    <cellStyle name="Обычный 2 110 5" xfId="4643" xr:uid="{00000000-0005-0000-0000-0000EC000000}"/>
    <cellStyle name="Обычный 2 111" xfId="603" xr:uid="{00000000-0005-0000-0000-0000ED000000}"/>
    <cellStyle name="Обычный 2 111 2" xfId="1609" xr:uid="{00000000-0005-0000-0000-0000EE000000}"/>
    <cellStyle name="Обычный 2 111 2 2" xfId="3321" xr:uid="{00000000-0005-0000-0000-0000EF000000}"/>
    <cellStyle name="Обычный 2 111 2 2 2" xfId="7065" xr:uid="{00000000-0005-0000-0000-0000F0000000}"/>
    <cellStyle name="Обычный 2 111 2 3" xfId="5646" xr:uid="{00000000-0005-0000-0000-0000F1000000}"/>
    <cellStyle name="Обычный 2 111 3" xfId="1040" xr:uid="{00000000-0005-0000-0000-0000F2000000}"/>
    <cellStyle name="Обычный 2 111 3 2" xfId="5078" xr:uid="{00000000-0005-0000-0000-0000F3000000}"/>
    <cellStyle name="Обычный 2 111 4" xfId="2854" xr:uid="{00000000-0005-0000-0000-0000F4000000}"/>
    <cellStyle name="Обычный 2 111 4 2" xfId="6497" xr:uid="{00000000-0005-0000-0000-0000F5000000}"/>
    <cellStyle name="Обычный 2 111 5" xfId="4646" xr:uid="{00000000-0005-0000-0000-0000F6000000}"/>
    <cellStyle name="Обычный 2 112" xfId="606" xr:uid="{00000000-0005-0000-0000-0000F7000000}"/>
    <cellStyle name="Обычный 2 112 2" xfId="1612" xr:uid="{00000000-0005-0000-0000-0000F8000000}"/>
    <cellStyle name="Обычный 2 112 2 2" xfId="3324" xr:uid="{00000000-0005-0000-0000-0000F9000000}"/>
    <cellStyle name="Обычный 2 112 2 2 2" xfId="7068" xr:uid="{00000000-0005-0000-0000-0000FA000000}"/>
    <cellStyle name="Обычный 2 112 2 3" xfId="5649" xr:uid="{00000000-0005-0000-0000-0000FB000000}"/>
    <cellStyle name="Обычный 2 112 3" xfId="1043" xr:uid="{00000000-0005-0000-0000-0000FC000000}"/>
    <cellStyle name="Обычный 2 112 3 2" xfId="5081" xr:uid="{00000000-0005-0000-0000-0000FD000000}"/>
    <cellStyle name="Обычный 2 112 4" xfId="2857" xr:uid="{00000000-0005-0000-0000-0000FE000000}"/>
    <cellStyle name="Обычный 2 112 4 2" xfId="6500" xr:uid="{00000000-0005-0000-0000-0000FF000000}"/>
    <cellStyle name="Обычный 2 112 5" xfId="4649" xr:uid="{00000000-0005-0000-0000-000000010000}"/>
    <cellStyle name="Обычный 2 113" xfId="609" xr:uid="{00000000-0005-0000-0000-000001010000}"/>
    <cellStyle name="Обычный 2 113 2" xfId="1619" xr:uid="{00000000-0005-0000-0000-000002010000}"/>
    <cellStyle name="Обычный 2 113 2 2" xfId="3330" xr:uid="{00000000-0005-0000-0000-000003010000}"/>
    <cellStyle name="Обычный 2 113 2 2 2" xfId="7075" xr:uid="{00000000-0005-0000-0000-000004010000}"/>
    <cellStyle name="Обычный 2 113 2 3" xfId="5656" xr:uid="{00000000-0005-0000-0000-000005010000}"/>
    <cellStyle name="Обычный 2 113 3" xfId="1046" xr:uid="{00000000-0005-0000-0000-000006010000}"/>
    <cellStyle name="Обычный 2 113 3 2" xfId="5084" xr:uid="{00000000-0005-0000-0000-000007010000}"/>
    <cellStyle name="Обычный 2 113 4" xfId="2860" xr:uid="{00000000-0005-0000-0000-000008010000}"/>
    <cellStyle name="Обычный 2 113 4 2" xfId="6503" xr:uid="{00000000-0005-0000-0000-000009010000}"/>
    <cellStyle name="Обычный 2 113 5" xfId="4652" xr:uid="{00000000-0005-0000-0000-00000A010000}"/>
    <cellStyle name="Обычный 2 114" xfId="612" xr:uid="{00000000-0005-0000-0000-00000B010000}"/>
    <cellStyle name="Обычный 2 114 2" xfId="1850" xr:uid="{00000000-0005-0000-0000-00000C010000}"/>
    <cellStyle name="Обычный 2 114 2 2" xfId="3560" xr:uid="{00000000-0005-0000-0000-00000D010000}"/>
    <cellStyle name="Обычный 2 114 2 2 2" xfId="7306" xr:uid="{00000000-0005-0000-0000-00000E010000}"/>
    <cellStyle name="Обычный 2 114 2 3" xfId="5887" xr:uid="{00000000-0005-0000-0000-00000F010000}"/>
    <cellStyle name="Обычный 2 114 3" xfId="1049" xr:uid="{00000000-0005-0000-0000-000010010000}"/>
    <cellStyle name="Обычный 2 114 3 2" xfId="5087" xr:uid="{00000000-0005-0000-0000-000011010000}"/>
    <cellStyle name="Обычный 2 114 4" xfId="2863" xr:uid="{00000000-0005-0000-0000-000012010000}"/>
    <cellStyle name="Обычный 2 114 4 2" xfId="6506" xr:uid="{00000000-0005-0000-0000-000013010000}"/>
    <cellStyle name="Обычный 2 114 5" xfId="4655" xr:uid="{00000000-0005-0000-0000-000014010000}"/>
    <cellStyle name="Обычный 2 115" xfId="615" xr:uid="{00000000-0005-0000-0000-000015010000}"/>
    <cellStyle name="Обычный 2 115 2" xfId="1853" xr:uid="{00000000-0005-0000-0000-000016010000}"/>
    <cellStyle name="Обычный 2 115 2 2" xfId="3563" xr:uid="{00000000-0005-0000-0000-000017010000}"/>
    <cellStyle name="Обычный 2 115 2 2 2" xfId="7309" xr:uid="{00000000-0005-0000-0000-000018010000}"/>
    <cellStyle name="Обычный 2 115 2 3" xfId="5890" xr:uid="{00000000-0005-0000-0000-000019010000}"/>
    <cellStyle name="Обычный 2 115 3" xfId="1052" xr:uid="{00000000-0005-0000-0000-00001A010000}"/>
    <cellStyle name="Обычный 2 115 3 2" xfId="5090" xr:uid="{00000000-0005-0000-0000-00001B010000}"/>
    <cellStyle name="Обычный 2 115 4" xfId="2866" xr:uid="{00000000-0005-0000-0000-00001C010000}"/>
    <cellStyle name="Обычный 2 115 4 2" xfId="6509" xr:uid="{00000000-0005-0000-0000-00001D010000}"/>
    <cellStyle name="Обычный 2 115 5" xfId="4658" xr:uid="{00000000-0005-0000-0000-00001E010000}"/>
    <cellStyle name="Обычный 2 116" xfId="618" xr:uid="{00000000-0005-0000-0000-00001F010000}"/>
    <cellStyle name="Обычный 2 116 2" xfId="1856" xr:uid="{00000000-0005-0000-0000-000020010000}"/>
    <cellStyle name="Обычный 2 116 2 2" xfId="3566" xr:uid="{00000000-0005-0000-0000-000021010000}"/>
    <cellStyle name="Обычный 2 116 2 2 2" xfId="7312" xr:uid="{00000000-0005-0000-0000-000022010000}"/>
    <cellStyle name="Обычный 2 116 2 3" xfId="5893" xr:uid="{00000000-0005-0000-0000-000023010000}"/>
    <cellStyle name="Обычный 2 116 3" xfId="1055" xr:uid="{00000000-0005-0000-0000-000024010000}"/>
    <cellStyle name="Обычный 2 116 3 2" xfId="5093" xr:uid="{00000000-0005-0000-0000-000025010000}"/>
    <cellStyle name="Обычный 2 116 4" xfId="2869" xr:uid="{00000000-0005-0000-0000-000026010000}"/>
    <cellStyle name="Обычный 2 116 4 2" xfId="6512" xr:uid="{00000000-0005-0000-0000-000027010000}"/>
    <cellStyle name="Обычный 2 116 5" xfId="4661" xr:uid="{00000000-0005-0000-0000-000028010000}"/>
    <cellStyle name="Обычный 2 117" xfId="621" xr:uid="{00000000-0005-0000-0000-000029010000}"/>
    <cellStyle name="Обычный 2 117 2" xfId="1859" xr:uid="{00000000-0005-0000-0000-00002A010000}"/>
    <cellStyle name="Обычный 2 117 2 2" xfId="3569" xr:uid="{00000000-0005-0000-0000-00002B010000}"/>
    <cellStyle name="Обычный 2 117 2 2 2" xfId="7315" xr:uid="{00000000-0005-0000-0000-00002C010000}"/>
    <cellStyle name="Обычный 2 117 2 3" xfId="5896" xr:uid="{00000000-0005-0000-0000-00002D010000}"/>
    <cellStyle name="Обычный 2 117 3" xfId="1058" xr:uid="{00000000-0005-0000-0000-00002E010000}"/>
    <cellStyle name="Обычный 2 117 3 2" xfId="5096" xr:uid="{00000000-0005-0000-0000-00002F010000}"/>
    <cellStyle name="Обычный 2 117 4" xfId="2872" xr:uid="{00000000-0005-0000-0000-000030010000}"/>
    <cellStyle name="Обычный 2 117 4 2" xfId="6515" xr:uid="{00000000-0005-0000-0000-000031010000}"/>
    <cellStyle name="Обычный 2 117 5" xfId="4664" xr:uid="{00000000-0005-0000-0000-000032010000}"/>
    <cellStyle name="Обычный 2 118" xfId="624" xr:uid="{00000000-0005-0000-0000-000033010000}"/>
    <cellStyle name="Обычный 2 118 2" xfId="1862" xr:uid="{00000000-0005-0000-0000-000034010000}"/>
    <cellStyle name="Обычный 2 118 2 2" xfId="3572" xr:uid="{00000000-0005-0000-0000-000035010000}"/>
    <cellStyle name="Обычный 2 118 2 2 2" xfId="7318" xr:uid="{00000000-0005-0000-0000-000036010000}"/>
    <cellStyle name="Обычный 2 118 2 3" xfId="5899" xr:uid="{00000000-0005-0000-0000-000037010000}"/>
    <cellStyle name="Обычный 2 118 3" xfId="1061" xr:uid="{00000000-0005-0000-0000-000038010000}"/>
    <cellStyle name="Обычный 2 118 3 2" xfId="5099" xr:uid="{00000000-0005-0000-0000-000039010000}"/>
    <cellStyle name="Обычный 2 118 4" xfId="2875" xr:uid="{00000000-0005-0000-0000-00003A010000}"/>
    <cellStyle name="Обычный 2 118 4 2" xfId="6518" xr:uid="{00000000-0005-0000-0000-00003B010000}"/>
    <cellStyle name="Обычный 2 118 5" xfId="4667" xr:uid="{00000000-0005-0000-0000-00003C010000}"/>
    <cellStyle name="Обычный 2 119" xfId="628" xr:uid="{00000000-0005-0000-0000-00003D010000}"/>
    <cellStyle name="Обычный 2 119 2" xfId="1865" xr:uid="{00000000-0005-0000-0000-00003E010000}"/>
    <cellStyle name="Обычный 2 119 2 2" xfId="3575" xr:uid="{00000000-0005-0000-0000-00003F010000}"/>
    <cellStyle name="Обычный 2 119 2 2 2" xfId="7321" xr:uid="{00000000-0005-0000-0000-000040010000}"/>
    <cellStyle name="Обычный 2 119 2 3" xfId="5902" xr:uid="{00000000-0005-0000-0000-000041010000}"/>
    <cellStyle name="Обычный 2 119 3" xfId="1064" xr:uid="{00000000-0005-0000-0000-000042010000}"/>
    <cellStyle name="Обычный 2 119 3 2" xfId="5102" xr:uid="{00000000-0005-0000-0000-000043010000}"/>
    <cellStyle name="Обычный 2 119 4" xfId="2878" xr:uid="{00000000-0005-0000-0000-000044010000}"/>
    <cellStyle name="Обычный 2 119 4 2" xfId="6521" xr:uid="{00000000-0005-0000-0000-000045010000}"/>
    <cellStyle name="Обычный 2 119 5" xfId="4670" xr:uid="{00000000-0005-0000-0000-000046010000}"/>
    <cellStyle name="Обычный 2 12" xfId="64" xr:uid="{00000000-0005-0000-0000-000047010000}"/>
    <cellStyle name="Обычный 2 12 2" xfId="264" xr:uid="{00000000-0005-0000-0000-000048010000}"/>
    <cellStyle name="Обычный 2 12 2 2" xfId="1807" xr:uid="{00000000-0005-0000-0000-000049010000}"/>
    <cellStyle name="Обычный 2 12 2 2 2" xfId="3517" xr:uid="{00000000-0005-0000-0000-00004A010000}"/>
    <cellStyle name="Обычный 2 12 2 2 2 2" xfId="7263" xr:uid="{00000000-0005-0000-0000-00004B010000}"/>
    <cellStyle name="Обычный 2 12 2 2 3" xfId="5844" xr:uid="{00000000-0005-0000-0000-00004C010000}"/>
    <cellStyle name="Обычный 2 12 2 3" xfId="1278" xr:uid="{00000000-0005-0000-0000-00004D010000}"/>
    <cellStyle name="Обычный 2 12 2 3 2" xfId="5315" xr:uid="{00000000-0005-0000-0000-00004E010000}"/>
    <cellStyle name="Обычный 2 12 2 4" xfId="3029" xr:uid="{00000000-0005-0000-0000-00004F010000}"/>
    <cellStyle name="Обычный 2 12 2 4 2" xfId="6734" xr:uid="{00000000-0005-0000-0000-000050010000}"/>
    <cellStyle name="Обычный 2 12 2 5" xfId="4317" xr:uid="{00000000-0005-0000-0000-000051010000}"/>
    <cellStyle name="Обычный 2 12 3" xfId="1712" xr:uid="{00000000-0005-0000-0000-000052010000}"/>
    <cellStyle name="Обычный 2 12 3 2" xfId="3422" xr:uid="{00000000-0005-0000-0000-000053010000}"/>
    <cellStyle name="Обычный 2 12 3 2 2" xfId="7168" xr:uid="{00000000-0005-0000-0000-000054010000}"/>
    <cellStyle name="Обычный 2 12 3 3" xfId="5749" xr:uid="{00000000-0005-0000-0000-000055010000}"/>
    <cellStyle name="Обычный 2 12 4" xfId="2031" xr:uid="{00000000-0005-0000-0000-000056010000}"/>
    <cellStyle name="Обычный 2 12 4 2" xfId="3738" xr:uid="{00000000-0005-0000-0000-000057010000}"/>
    <cellStyle name="Обычный 2 12 4 2 2" xfId="7484" xr:uid="{00000000-0005-0000-0000-000058010000}"/>
    <cellStyle name="Обычный 2 12 4 3" xfId="6065" xr:uid="{00000000-0005-0000-0000-000059010000}"/>
    <cellStyle name="Обычный 2 12 5" xfId="1182" xr:uid="{00000000-0005-0000-0000-00005A010000}"/>
    <cellStyle name="Обычный 2 12 5 2" xfId="2974" xr:uid="{00000000-0005-0000-0000-00005B010000}"/>
    <cellStyle name="Обычный 2 12 5 2 2" xfId="6639" xr:uid="{00000000-0005-0000-0000-00005C010000}"/>
    <cellStyle name="Обычный 2 12 5 3" xfId="5220" xr:uid="{00000000-0005-0000-0000-00005D010000}"/>
    <cellStyle name="Обычный 2 12 6" xfId="702" xr:uid="{00000000-0005-0000-0000-00005E010000}"/>
    <cellStyle name="Обычный 2 12 6 2" xfId="4740" xr:uid="{00000000-0005-0000-0000-00005F010000}"/>
    <cellStyle name="Обычный 2 12 7" xfId="2517" xr:uid="{00000000-0005-0000-0000-000060010000}"/>
    <cellStyle name="Обычный 2 12 7 2" xfId="6160" xr:uid="{00000000-0005-0000-0000-000061010000}"/>
    <cellStyle name="Обычный 2 12 8" xfId="3842" xr:uid="{00000000-0005-0000-0000-000062010000}"/>
    <cellStyle name="Обычный 2 120" xfId="632" xr:uid="{00000000-0005-0000-0000-000063010000}"/>
    <cellStyle name="Обычный 2 120 2" xfId="1868" xr:uid="{00000000-0005-0000-0000-000064010000}"/>
    <cellStyle name="Обычный 2 120 2 2" xfId="3578" xr:uid="{00000000-0005-0000-0000-000065010000}"/>
    <cellStyle name="Обычный 2 120 2 2 2" xfId="7324" xr:uid="{00000000-0005-0000-0000-000066010000}"/>
    <cellStyle name="Обычный 2 120 2 3" xfId="5905" xr:uid="{00000000-0005-0000-0000-000067010000}"/>
    <cellStyle name="Обычный 2 120 3" xfId="1067" xr:uid="{00000000-0005-0000-0000-000068010000}"/>
    <cellStyle name="Обычный 2 120 3 2" xfId="5105" xr:uid="{00000000-0005-0000-0000-000069010000}"/>
    <cellStyle name="Обычный 2 120 4" xfId="2881" xr:uid="{00000000-0005-0000-0000-00006A010000}"/>
    <cellStyle name="Обычный 2 120 4 2" xfId="6524" xr:uid="{00000000-0005-0000-0000-00006B010000}"/>
    <cellStyle name="Обычный 2 120 5" xfId="4673" xr:uid="{00000000-0005-0000-0000-00006C010000}"/>
    <cellStyle name="Обычный 2 121" xfId="636" xr:uid="{00000000-0005-0000-0000-00006D010000}"/>
    <cellStyle name="Обычный 2 121 2" xfId="1871" xr:uid="{00000000-0005-0000-0000-00006E010000}"/>
    <cellStyle name="Обычный 2 121 2 2" xfId="3581" xr:uid="{00000000-0005-0000-0000-00006F010000}"/>
    <cellStyle name="Обычный 2 121 2 2 2" xfId="7327" xr:uid="{00000000-0005-0000-0000-000070010000}"/>
    <cellStyle name="Обычный 2 121 2 3" xfId="5908" xr:uid="{00000000-0005-0000-0000-000071010000}"/>
    <cellStyle name="Обычный 2 121 3" xfId="1070" xr:uid="{00000000-0005-0000-0000-000072010000}"/>
    <cellStyle name="Обычный 2 121 3 2" xfId="5108" xr:uid="{00000000-0005-0000-0000-000073010000}"/>
    <cellStyle name="Обычный 2 121 4" xfId="2884" xr:uid="{00000000-0005-0000-0000-000074010000}"/>
    <cellStyle name="Обычный 2 121 4 2" xfId="6527" xr:uid="{00000000-0005-0000-0000-000075010000}"/>
    <cellStyle name="Обычный 2 121 5" xfId="4676" xr:uid="{00000000-0005-0000-0000-000076010000}"/>
    <cellStyle name="Обычный 2 122" xfId="640" xr:uid="{00000000-0005-0000-0000-000077010000}"/>
    <cellStyle name="Обычный 2 122 2" xfId="1874" xr:uid="{00000000-0005-0000-0000-000078010000}"/>
    <cellStyle name="Обычный 2 122 2 2" xfId="3584" xr:uid="{00000000-0005-0000-0000-000079010000}"/>
    <cellStyle name="Обычный 2 122 2 2 2" xfId="7330" xr:uid="{00000000-0005-0000-0000-00007A010000}"/>
    <cellStyle name="Обычный 2 122 2 3" xfId="5911" xr:uid="{00000000-0005-0000-0000-00007B010000}"/>
    <cellStyle name="Обычный 2 122 3" xfId="1073" xr:uid="{00000000-0005-0000-0000-00007C010000}"/>
    <cellStyle name="Обычный 2 122 3 2" xfId="5111" xr:uid="{00000000-0005-0000-0000-00007D010000}"/>
    <cellStyle name="Обычный 2 122 4" xfId="2887" xr:uid="{00000000-0005-0000-0000-00007E010000}"/>
    <cellStyle name="Обычный 2 122 4 2" xfId="6530" xr:uid="{00000000-0005-0000-0000-00007F010000}"/>
    <cellStyle name="Обычный 2 122 5" xfId="4679" xr:uid="{00000000-0005-0000-0000-000080010000}"/>
    <cellStyle name="Обычный 2 123" xfId="644" xr:uid="{00000000-0005-0000-0000-000081010000}"/>
    <cellStyle name="Обычный 2 123 2" xfId="1877" xr:uid="{00000000-0005-0000-0000-000082010000}"/>
    <cellStyle name="Обычный 2 123 2 2" xfId="3587" xr:uid="{00000000-0005-0000-0000-000083010000}"/>
    <cellStyle name="Обычный 2 123 2 2 2" xfId="7333" xr:uid="{00000000-0005-0000-0000-000084010000}"/>
    <cellStyle name="Обычный 2 123 2 3" xfId="5914" xr:uid="{00000000-0005-0000-0000-000085010000}"/>
    <cellStyle name="Обычный 2 123 3" xfId="1076" xr:uid="{00000000-0005-0000-0000-000086010000}"/>
    <cellStyle name="Обычный 2 123 3 2" xfId="5114" xr:uid="{00000000-0005-0000-0000-000087010000}"/>
    <cellStyle name="Обычный 2 123 4" xfId="2890" xr:uid="{00000000-0005-0000-0000-000088010000}"/>
    <cellStyle name="Обычный 2 123 4 2" xfId="6533" xr:uid="{00000000-0005-0000-0000-000089010000}"/>
    <cellStyle name="Обычный 2 123 5" xfId="4682" xr:uid="{00000000-0005-0000-0000-00008A010000}"/>
    <cellStyle name="Обычный 2 124" xfId="647" xr:uid="{00000000-0005-0000-0000-00008B010000}"/>
    <cellStyle name="Обычный 2 124 2" xfId="1880" xr:uid="{00000000-0005-0000-0000-00008C010000}"/>
    <cellStyle name="Обычный 2 124 2 2" xfId="3590" xr:uid="{00000000-0005-0000-0000-00008D010000}"/>
    <cellStyle name="Обычный 2 124 2 2 2" xfId="7336" xr:uid="{00000000-0005-0000-0000-00008E010000}"/>
    <cellStyle name="Обычный 2 124 2 3" xfId="5917" xr:uid="{00000000-0005-0000-0000-00008F010000}"/>
    <cellStyle name="Обычный 2 124 3" xfId="1079" xr:uid="{00000000-0005-0000-0000-000090010000}"/>
    <cellStyle name="Обычный 2 124 3 2" xfId="5117" xr:uid="{00000000-0005-0000-0000-000091010000}"/>
    <cellStyle name="Обычный 2 124 4" xfId="2893" xr:uid="{00000000-0005-0000-0000-000092010000}"/>
    <cellStyle name="Обычный 2 124 4 2" xfId="6536" xr:uid="{00000000-0005-0000-0000-000093010000}"/>
    <cellStyle name="Обычный 2 124 5" xfId="4685" xr:uid="{00000000-0005-0000-0000-000094010000}"/>
    <cellStyle name="Обычный 2 125" xfId="650" xr:uid="{00000000-0005-0000-0000-000095010000}"/>
    <cellStyle name="Обычный 2 125 2" xfId="1883" xr:uid="{00000000-0005-0000-0000-000096010000}"/>
    <cellStyle name="Обычный 2 125 2 2" xfId="3593" xr:uid="{00000000-0005-0000-0000-000097010000}"/>
    <cellStyle name="Обычный 2 125 2 2 2" xfId="7339" xr:uid="{00000000-0005-0000-0000-000098010000}"/>
    <cellStyle name="Обычный 2 125 2 3" xfId="5920" xr:uid="{00000000-0005-0000-0000-000099010000}"/>
    <cellStyle name="Обычный 2 125 3" xfId="1082" xr:uid="{00000000-0005-0000-0000-00009A010000}"/>
    <cellStyle name="Обычный 2 125 3 2" xfId="5120" xr:uid="{00000000-0005-0000-0000-00009B010000}"/>
    <cellStyle name="Обычный 2 125 4" xfId="2896" xr:uid="{00000000-0005-0000-0000-00009C010000}"/>
    <cellStyle name="Обычный 2 125 4 2" xfId="6539" xr:uid="{00000000-0005-0000-0000-00009D010000}"/>
    <cellStyle name="Обычный 2 125 5" xfId="4688" xr:uid="{00000000-0005-0000-0000-00009E010000}"/>
    <cellStyle name="Обычный 2 126" xfId="219" xr:uid="{00000000-0005-0000-0000-00009F010000}"/>
    <cellStyle name="Обычный 2 126 2" xfId="1886" xr:uid="{00000000-0005-0000-0000-0000A0010000}"/>
    <cellStyle name="Обычный 2 126 2 2" xfId="5923" xr:uid="{00000000-0005-0000-0000-0000A1010000}"/>
    <cellStyle name="Обычный 2 126 3" xfId="3596" xr:uid="{00000000-0005-0000-0000-0000A2010000}"/>
    <cellStyle name="Обычный 2 126 3 2" xfId="7342" xr:uid="{00000000-0005-0000-0000-0000A3010000}"/>
    <cellStyle name="Обычный 2 126 4" xfId="4295" xr:uid="{00000000-0005-0000-0000-0000A4010000}"/>
    <cellStyle name="Обычный 2 127" xfId="1889" xr:uid="{00000000-0005-0000-0000-0000A5010000}"/>
    <cellStyle name="Обычный 2 127 2" xfId="3599" xr:uid="{00000000-0005-0000-0000-0000A6010000}"/>
    <cellStyle name="Обычный 2 127 2 2" xfId="7345" xr:uid="{00000000-0005-0000-0000-0000A7010000}"/>
    <cellStyle name="Обычный 2 127 3" xfId="5926" xr:uid="{00000000-0005-0000-0000-0000A8010000}"/>
    <cellStyle name="Обычный 2 128" xfId="1892" xr:uid="{00000000-0005-0000-0000-0000A9010000}"/>
    <cellStyle name="Обычный 2 128 2" xfId="3602" xr:uid="{00000000-0005-0000-0000-0000AA010000}"/>
    <cellStyle name="Обычный 2 128 2 2" xfId="7348" xr:uid="{00000000-0005-0000-0000-0000AB010000}"/>
    <cellStyle name="Обычный 2 128 3" xfId="5929" xr:uid="{00000000-0005-0000-0000-0000AC010000}"/>
    <cellStyle name="Обычный 2 129" xfId="1895" xr:uid="{00000000-0005-0000-0000-0000AD010000}"/>
    <cellStyle name="Обычный 2 129 2" xfId="3605" xr:uid="{00000000-0005-0000-0000-0000AE010000}"/>
    <cellStyle name="Обычный 2 129 2 2" xfId="7351" xr:uid="{00000000-0005-0000-0000-0000AF010000}"/>
    <cellStyle name="Обычный 2 129 3" xfId="5932" xr:uid="{00000000-0005-0000-0000-0000B0010000}"/>
    <cellStyle name="Обычный 2 13" xfId="107" xr:uid="{00000000-0005-0000-0000-0000B1010000}"/>
    <cellStyle name="Обычный 2 13 2" xfId="309" xr:uid="{00000000-0005-0000-0000-0000B2010000}"/>
    <cellStyle name="Обычный 2 13 2 2" xfId="1668" xr:uid="{00000000-0005-0000-0000-0000B3010000}"/>
    <cellStyle name="Обычный 2 13 2 2 2" xfId="5705" xr:uid="{00000000-0005-0000-0000-0000B4010000}"/>
    <cellStyle name="Обычный 2 13 2 3" xfId="3378" xr:uid="{00000000-0005-0000-0000-0000B5010000}"/>
    <cellStyle name="Обычный 2 13 2 3 2" xfId="7124" xr:uid="{00000000-0005-0000-0000-0000B6010000}"/>
    <cellStyle name="Обычный 2 13 2 4" xfId="4352" xr:uid="{00000000-0005-0000-0000-0000B7010000}"/>
    <cellStyle name="Обычный 2 13 3" xfId="2037" xr:uid="{00000000-0005-0000-0000-0000B8010000}"/>
    <cellStyle name="Обычный 2 13 3 2" xfId="3743" xr:uid="{00000000-0005-0000-0000-0000B9010000}"/>
    <cellStyle name="Обычный 2 13 3 2 2" xfId="7489" xr:uid="{00000000-0005-0000-0000-0000BA010000}"/>
    <cellStyle name="Обычный 2 13 3 3" xfId="6070" xr:uid="{00000000-0005-0000-0000-0000BB010000}"/>
    <cellStyle name="Обычный 2 13 4" xfId="1138" xr:uid="{00000000-0005-0000-0000-0000BC010000}"/>
    <cellStyle name="Обычный 2 13 4 2" xfId="2951" xr:uid="{00000000-0005-0000-0000-0000BD010000}"/>
    <cellStyle name="Обычный 2 13 4 2 2" xfId="6595" xr:uid="{00000000-0005-0000-0000-0000BE010000}"/>
    <cellStyle name="Обычный 2 13 4 3" xfId="5176" xr:uid="{00000000-0005-0000-0000-0000BF010000}"/>
    <cellStyle name="Обычный 2 13 5" xfId="746" xr:uid="{00000000-0005-0000-0000-0000C0010000}"/>
    <cellStyle name="Обычный 2 13 5 2" xfId="4784" xr:uid="{00000000-0005-0000-0000-0000C1010000}"/>
    <cellStyle name="Обычный 2 13 6" xfId="2560" xr:uid="{00000000-0005-0000-0000-0000C2010000}"/>
    <cellStyle name="Обычный 2 13 6 2" xfId="6203" xr:uid="{00000000-0005-0000-0000-0000C3010000}"/>
    <cellStyle name="Обычный 2 13 7" xfId="3799" xr:uid="{00000000-0005-0000-0000-0000C4010000}"/>
    <cellStyle name="Обычный 2 130" xfId="1898" xr:uid="{00000000-0005-0000-0000-0000C5010000}"/>
    <cellStyle name="Обычный 2 130 2" xfId="3608" xr:uid="{00000000-0005-0000-0000-0000C6010000}"/>
    <cellStyle name="Обычный 2 130 2 2" xfId="7354" xr:uid="{00000000-0005-0000-0000-0000C7010000}"/>
    <cellStyle name="Обычный 2 130 3" xfId="5935" xr:uid="{00000000-0005-0000-0000-0000C8010000}"/>
    <cellStyle name="Обычный 2 131" xfId="1901" xr:uid="{00000000-0005-0000-0000-0000C9010000}"/>
    <cellStyle name="Обычный 2 131 2" xfId="3611" xr:uid="{00000000-0005-0000-0000-0000CA010000}"/>
    <cellStyle name="Обычный 2 131 2 2" xfId="7357" xr:uid="{00000000-0005-0000-0000-0000CB010000}"/>
    <cellStyle name="Обычный 2 131 3" xfId="5938" xr:uid="{00000000-0005-0000-0000-0000CC010000}"/>
    <cellStyle name="Обычный 2 132" xfId="1904" xr:uid="{00000000-0005-0000-0000-0000CD010000}"/>
    <cellStyle name="Обычный 2 132 2" xfId="3614" xr:uid="{00000000-0005-0000-0000-0000CE010000}"/>
    <cellStyle name="Обычный 2 132 2 2" xfId="7360" xr:uid="{00000000-0005-0000-0000-0000CF010000}"/>
    <cellStyle name="Обычный 2 132 3" xfId="5941" xr:uid="{00000000-0005-0000-0000-0000D0010000}"/>
    <cellStyle name="Обычный 2 133" xfId="1907" xr:uid="{00000000-0005-0000-0000-0000D1010000}"/>
    <cellStyle name="Обычный 2 133 2" xfId="3617" xr:uid="{00000000-0005-0000-0000-0000D2010000}"/>
    <cellStyle name="Обычный 2 133 2 2" xfId="7363" xr:uid="{00000000-0005-0000-0000-0000D3010000}"/>
    <cellStyle name="Обычный 2 133 3" xfId="5944" xr:uid="{00000000-0005-0000-0000-0000D4010000}"/>
    <cellStyle name="Обычный 2 134" xfId="1910" xr:uid="{00000000-0005-0000-0000-0000D5010000}"/>
    <cellStyle name="Обычный 2 134 2" xfId="3620" xr:uid="{00000000-0005-0000-0000-0000D6010000}"/>
    <cellStyle name="Обычный 2 134 2 2" xfId="7366" xr:uid="{00000000-0005-0000-0000-0000D7010000}"/>
    <cellStyle name="Обычный 2 134 3" xfId="5947" xr:uid="{00000000-0005-0000-0000-0000D8010000}"/>
    <cellStyle name="Обычный 2 135" xfId="1913" xr:uid="{00000000-0005-0000-0000-0000D9010000}"/>
    <cellStyle name="Обычный 2 135 2" xfId="3623" xr:uid="{00000000-0005-0000-0000-0000DA010000}"/>
    <cellStyle name="Обычный 2 135 2 2" xfId="7369" xr:uid="{00000000-0005-0000-0000-0000DB010000}"/>
    <cellStyle name="Обычный 2 135 3" xfId="5950" xr:uid="{00000000-0005-0000-0000-0000DC010000}"/>
    <cellStyle name="Обычный 2 136" xfId="1916" xr:uid="{00000000-0005-0000-0000-0000DD010000}"/>
    <cellStyle name="Обычный 2 136 2" xfId="3626" xr:uid="{00000000-0005-0000-0000-0000DE010000}"/>
    <cellStyle name="Обычный 2 136 2 2" xfId="7372" xr:uid="{00000000-0005-0000-0000-0000DF010000}"/>
    <cellStyle name="Обычный 2 136 3" xfId="5953" xr:uid="{00000000-0005-0000-0000-0000E0010000}"/>
    <cellStyle name="Обычный 2 137" xfId="1919" xr:uid="{00000000-0005-0000-0000-0000E1010000}"/>
    <cellStyle name="Обычный 2 137 2" xfId="3629" xr:uid="{00000000-0005-0000-0000-0000E2010000}"/>
    <cellStyle name="Обычный 2 137 2 2" xfId="7375" xr:uid="{00000000-0005-0000-0000-0000E3010000}"/>
    <cellStyle name="Обычный 2 137 3" xfId="5956" xr:uid="{00000000-0005-0000-0000-0000E4010000}"/>
    <cellStyle name="Обычный 2 138" xfId="1922" xr:uid="{00000000-0005-0000-0000-0000E5010000}"/>
    <cellStyle name="Обычный 2 138 2" xfId="3632" xr:uid="{00000000-0005-0000-0000-0000E6010000}"/>
    <cellStyle name="Обычный 2 138 2 2" xfId="7378" xr:uid="{00000000-0005-0000-0000-0000E7010000}"/>
    <cellStyle name="Обычный 2 138 3" xfId="5959" xr:uid="{00000000-0005-0000-0000-0000E8010000}"/>
    <cellStyle name="Обычный 2 139" xfId="1925" xr:uid="{00000000-0005-0000-0000-0000E9010000}"/>
    <cellStyle name="Обычный 2 139 2" xfId="3635" xr:uid="{00000000-0005-0000-0000-0000EA010000}"/>
    <cellStyle name="Обычный 2 139 2 2" xfId="7381" xr:uid="{00000000-0005-0000-0000-0000EB010000}"/>
    <cellStyle name="Обычный 2 139 3" xfId="5962" xr:uid="{00000000-0005-0000-0000-0000EC010000}"/>
    <cellStyle name="Обычный 2 14" xfId="150" xr:uid="{00000000-0005-0000-0000-0000ED010000}"/>
    <cellStyle name="Обычный 2 14 2" xfId="312" xr:uid="{00000000-0005-0000-0000-0000EE010000}"/>
    <cellStyle name="Обычный 2 14 2 2" xfId="1762" xr:uid="{00000000-0005-0000-0000-0000EF010000}"/>
    <cellStyle name="Обычный 2 14 2 2 2" xfId="5799" xr:uid="{00000000-0005-0000-0000-0000F0010000}"/>
    <cellStyle name="Обычный 2 14 2 3" xfId="3472" xr:uid="{00000000-0005-0000-0000-0000F1010000}"/>
    <cellStyle name="Обычный 2 14 2 3 2" xfId="7218" xr:uid="{00000000-0005-0000-0000-0000F2010000}"/>
    <cellStyle name="Обычный 2 14 2 4" xfId="4355" xr:uid="{00000000-0005-0000-0000-0000F3010000}"/>
    <cellStyle name="Обычный 2 14 3" xfId="2077" xr:uid="{00000000-0005-0000-0000-0000F4010000}"/>
    <cellStyle name="Обычный 2 14 4" xfId="1232" xr:uid="{00000000-0005-0000-0000-0000F5010000}"/>
    <cellStyle name="Обычный 2 14 4 2" xfId="3021" xr:uid="{00000000-0005-0000-0000-0000F6010000}"/>
    <cellStyle name="Обычный 2 14 4 2 2" xfId="6689" xr:uid="{00000000-0005-0000-0000-0000F7010000}"/>
    <cellStyle name="Обычный 2 14 4 3" xfId="5270" xr:uid="{00000000-0005-0000-0000-0000F8010000}"/>
    <cellStyle name="Обычный 2 14 5" xfId="749" xr:uid="{00000000-0005-0000-0000-0000F9010000}"/>
    <cellStyle name="Обычный 2 14 5 2" xfId="4787" xr:uid="{00000000-0005-0000-0000-0000FA010000}"/>
    <cellStyle name="Обычный 2 14 6" xfId="2563" xr:uid="{00000000-0005-0000-0000-0000FB010000}"/>
    <cellStyle name="Обычный 2 14 6 2" xfId="6206" xr:uid="{00000000-0005-0000-0000-0000FC010000}"/>
    <cellStyle name="Обычный 2 14 7" xfId="4035" xr:uid="{00000000-0005-0000-0000-0000FD010000}"/>
    <cellStyle name="Обычный 2 140" xfId="1928" xr:uid="{00000000-0005-0000-0000-0000FE010000}"/>
    <cellStyle name="Обычный 2 140 2" xfId="3638" xr:uid="{00000000-0005-0000-0000-0000FF010000}"/>
    <cellStyle name="Обычный 2 140 2 2" xfId="7384" xr:uid="{00000000-0005-0000-0000-000000020000}"/>
    <cellStyle name="Обычный 2 140 3" xfId="5965" xr:uid="{00000000-0005-0000-0000-000001020000}"/>
    <cellStyle name="Обычный 2 141" xfId="1931" xr:uid="{00000000-0005-0000-0000-000002020000}"/>
    <cellStyle name="Обычный 2 141 2" xfId="3641" xr:uid="{00000000-0005-0000-0000-000003020000}"/>
    <cellStyle name="Обычный 2 141 2 2" xfId="7387" xr:uid="{00000000-0005-0000-0000-000004020000}"/>
    <cellStyle name="Обычный 2 141 3" xfId="5968" xr:uid="{00000000-0005-0000-0000-000005020000}"/>
    <cellStyle name="Обычный 2 142" xfId="1934" xr:uid="{00000000-0005-0000-0000-000006020000}"/>
    <cellStyle name="Обычный 2 142 2" xfId="3644" xr:uid="{00000000-0005-0000-0000-000007020000}"/>
    <cellStyle name="Обычный 2 142 2 2" xfId="7390" xr:uid="{00000000-0005-0000-0000-000008020000}"/>
    <cellStyle name="Обычный 2 142 3" xfId="5971" xr:uid="{00000000-0005-0000-0000-000009020000}"/>
    <cellStyle name="Обычный 2 143" xfId="1937" xr:uid="{00000000-0005-0000-0000-00000A020000}"/>
    <cellStyle name="Обычный 2 143 2" xfId="3647" xr:uid="{00000000-0005-0000-0000-00000B020000}"/>
    <cellStyle name="Обычный 2 143 2 2" xfId="7393" xr:uid="{00000000-0005-0000-0000-00000C020000}"/>
    <cellStyle name="Обычный 2 143 3" xfId="5974" xr:uid="{00000000-0005-0000-0000-00000D020000}"/>
    <cellStyle name="Обычный 2 144" xfId="1940" xr:uid="{00000000-0005-0000-0000-00000E020000}"/>
    <cellStyle name="Обычный 2 144 2" xfId="3650" xr:uid="{00000000-0005-0000-0000-00000F020000}"/>
    <cellStyle name="Обычный 2 144 2 2" xfId="7396" xr:uid="{00000000-0005-0000-0000-000010020000}"/>
    <cellStyle name="Обычный 2 144 3" xfId="5977" xr:uid="{00000000-0005-0000-0000-000011020000}"/>
    <cellStyle name="Обычный 2 145" xfId="1943" xr:uid="{00000000-0005-0000-0000-000012020000}"/>
    <cellStyle name="Обычный 2 145 2" xfId="3653" xr:uid="{00000000-0005-0000-0000-000013020000}"/>
    <cellStyle name="Обычный 2 145 2 2" xfId="7399" xr:uid="{00000000-0005-0000-0000-000014020000}"/>
    <cellStyle name="Обычный 2 145 3" xfId="5980" xr:uid="{00000000-0005-0000-0000-000015020000}"/>
    <cellStyle name="Обычный 2 146" xfId="1946" xr:uid="{00000000-0005-0000-0000-000016020000}"/>
    <cellStyle name="Обычный 2 146 2" xfId="3656" xr:uid="{00000000-0005-0000-0000-000017020000}"/>
    <cellStyle name="Обычный 2 146 2 2" xfId="7402" xr:uid="{00000000-0005-0000-0000-000018020000}"/>
    <cellStyle name="Обычный 2 146 3" xfId="5983" xr:uid="{00000000-0005-0000-0000-000019020000}"/>
    <cellStyle name="Обычный 2 147" xfId="1949" xr:uid="{00000000-0005-0000-0000-00001A020000}"/>
    <cellStyle name="Обычный 2 147 2" xfId="3659" xr:uid="{00000000-0005-0000-0000-00001B020000}"/>
    <cellStyle name="Обычный 2 147 2 2" xfId="7405" xr:uid="{00000000-0005-0000-0000-00001C020000}"/>
    <cellStyle name="Обычный 2 147 3" xfId="5986" xr:uid="{00000000-0005-0000-0000-00001D020000}"/>
    <cellStyle name="Обычный 2 148" xfId="1952" xr:uid="{00000000-0005-0000-0000-00001E020000}"/>
    <cellStyle name="Обычный 2 148 2" xfId="3662" xr:uid="{00000000-0005-0000-0000-00001F020000}"/>
    <cellStyle name="Обычный 2 148 2 2" xfId="7408" xr:uid="{00000000-0005-0000-0000-000020020000}"/>
    <cellStyle name="Обычный 2 148 3" xfId="5989" xr:uid="{00000000-0005-0000-0000-000021020000}"/>
    <cellStyle name="Обычный 2 149" xfId="1955" xr:uid="{00000000-0005-0000-0000-000022020000}"/>
    <cellStyle name="Обычный 2 149 2" xfId="3665" xr:uid="{00000000-0005-0000-0000-000023020000}"/>
    <cellStyle name="Обычный 2 149 2 2" xfId="7411" xr:uid="{00000000-0005-0000-0000-000024020000}"/>
    <cellStyle name="Обычный 2 149 3" xfId="5992" xr:uid="{00000000-0005-0000-0000-000025020000}"/>
    <cellStyle name="Обычный 2 15" xfId="153" xr:uid="{00000000-0005-0000-0000-000026020000}"/>
    <cellStyle name="Обычный 2 15 2" xfId="315" xr:uid="{00000000-0005-0000-0000-000027020000}"/>
    <cellStyle name="Обычный 2 15 2 2" xfId="1321" xr:uid="{00000000-0005-0000-0000-000028020000}"/>
    <cellStyle name="Обычный 2 15 2 2 2" xfId="5358" xr:uid="{00000000-0005-0000-0000-000029020000}"/>
    <cellStyle name="Обычный 2 15 2 3" xfId="3033" xr:uid="{00000000-0005-0000-0000-00002A020000}"/>
    <cellStyle name="Обычный 2 15 2 3 2" xfId="6777" xr:uid="{00000000-0005-0000-0000-00002B020000}"/>
    <cellStyle name="Обычный 2 15 2 4" xfId="4358" xr:uid="{00000000-0005-0000-0000-00002C020000}"/>
    <cellStyle name="Обычный 2 15 3" xfId="752" xr:uid="{00000000-0005-0000-0000-00002D020000}"/>
    <cellStyle name="Обычный 2 15 3 2" xfId="4790" xr:uid="{00000000-0005-0000-0000-00002E020000}"/>
    <cellStyle name="Обычный 2 15 4" xfId="2566" xr:uid="{00000000-0005-0000-0000-00002F020000}"/>
    <cellStyle name="Обычный 2 15 4 2" xfId="6209" xr:uid="{00000000-0005-0000-0000-000030020000}"/>
    <cellStyle name="Обычный 2 15 5" xfId="4038" xr:uid="{00000000-0005-0000-0000-000031020000}"/>
    <cellStyle name="Обычный 2 150" xfId="1958" xr:uid="{00000000-0005-0000-0000-000032020000}"/>
    <cellStyle name="Обычный 2 150 2" xfId="3668" xr:uid="{00000000-0005-0000-0000-000033020000}"/>
    <cellStyle name="Обычный 2 150 2 2" xfId="7414" xr:uid="{00000000-0005-0000-0000-000034020000}"/>
    <cellStyle name="Обычный 2 150 3" xfId="5995" xr:uid="{00000000-0005-0000-0000-000035020000}"/>
    <cellStyle name="Обычный 2 151" xfId="1961" xr:uid="{00000000-0005-0000-0000-000036020000}"/>
    <cellStyle name="Обычный 2 151 2" xfId="3671" xr:uid="{00000000-0005-0000-0000-000037020000}"/>
    <cellStyle name="Обычный 2 151 2 2" xfId="7417" xr:uid="{00000000-0005-0000-0000-000038020000}"/>
    <cellStyle name="Обычный 2 151 3" xfId="5998" xr:uid="{00000000-0005-0000-0000-000039020000}"/>
    <cellStyle name="Обычный 2 152" xfId="1964" xr:uid="{00000000-0005-0000-0000-00003A020000}"/>
    <cellStyle name="Обычный 2 152 2" xfId="3674" xr:uid="{00000000-0005-0000-0000-00003B020000}"/>
    <cellStyle name="Обычный 2 152 2 2" xfId="7420" xr:uid="{00000000-0005-0000-0000-00003C020000}"/>
    <cellStyle name="Обычный 2 152 3" xfId="6001" xr:uid="{00000000-0005-0000-0000-00003D020000}"/>
    <cellStyle name="Обычный 2 153" xfId="1967" xr:uid="{00000000-0005-0000-0000-00003E020000}"/>
    <cellStyle name="Обычный 2 153 2" xfId="3677" xr:uid="{00000000-0005-0000-0000-00003F020000}"/>
    <cellStyle name="Обычный 2 153 2 2" xfId="7423" xr:uid="{00000000-0005-0000-0000-000040020000}"/>
    <cellStyle name="Обычный 2 153 3" xfId="6004" xr:uid="{00000000-0005-0000-0000-000041020000}"/>
    <cellStyle name="Обычный 2 154" xfId="1970" xr:uid="{00000000-0005-0000-0000-000042020000}"/>
    <cellStyle name="Обычный 2 154 2" xfId="3680" xr:uid="{00000000-0005-0000-0000-000043020000}"/>
    <cellStyle name="Обычный 2 154 2 2" xfId="7426" xr:uid="{00000000-0005-0000-0000-000044020000}"/>
    <cellStyle name="Обычный 2 154 3" xfId="6007" xr:uid="{00000000-0005-0000-0000-000045020000}"/>
    <cellStyle name="Обычный 2 155" xfId="1973" xr:uid="{00000000-0005-0000-0000-000046020000}"/>
    <cellStyle name="Обычный 2 155 2" xfId="3683" xr:uid="{00000000-0005-0000-0000-000047020000}"/>
    <cellStyle name="Обычный 2 155 2 2" xfId="7429" xr:uid="{00000000-0005-0000-0000-000048020000}"/>
    <cellStyle name="Обычный 2 155 3" xfId="6010" xr:uid="{00000000-0005-0000-0000-000049020000}"/>
    <cellStyle name="Обычный 2 156" xfId="1976" xr:uid="{00000000-0005-0000-0000-00004A020000}"/>
    <cellStyle name="Обычный 2 156 2" xfId="3686" xr:uid="{00000000-0005-0000-0000-00004B020000}"/>
    <cellStyle name="Обычный 2 156 2 2" xfId="7432" xr:uid="{00000000-0005-0000-0000-00004C020000}"/>
    <cellStyle name="Обычный 2 156 3" xfId="6013" xr:uid="{00000000-0005-0000-0000-00004D020000}"/>
    <cellStyle name="Обычный 2 157" xfId="1979" xr:uid="{00000000-0005-0000-0000-00004E020000}"/>
    <cellStyle name="Обычный 2 157 2" xfId="3689" xr:uid="{00000000-0005-0000-0000-00004F020000}"/>
    <cellStyle name="Обычный 2 157 2 2" xfId="7435" xr:uid="{00000000-0005-0000-0000-000050020000}"/>
    <cellStyle name="Обычный 2 157 3" xfId="6016" xr:uid="{00000000-0005-0000-0000-000051020000}"/>
    <cellStyle name="Обычный 2 158" xfId="1981" xr:uid="{00000000-0005-0000-0000-000052020000}"/>
    <cellStyle name="Обычный 2 159" xfId="1987" xr:uid="{00000000-0005-0000-0000-000053020000}"/>
    <cellStyle name="Обычный 2 159 2" xfId="3695" xr:uid="{00000000-0005-0000-0000-000054020000}"/>
    <cellStyle name="Обычный 2 159 2 2" xfId="7441" xr:uid="{00000000-0005-0000-0000-000055020000}"/>
    <cellStyle name="Обычный 2 159 3" xfId="6022" xr:uid="{00000000-0005-0000-0000-000056020000}"/>
    <cellStyle name="Обычный 2 16" xfId="156" xr:uid="{00000000-0005-0000-0000-000057020000}"/>
    <cellStyle name="Обычный 2 16 2" xfId="318" xr:uid="{00000000-0005-0000-0000-000058020000}"/>
    <cellStyle name="Обычный 2 16 2 2" xfId="1324" xr:uid="{00000000-0005-0000-0000-000059020000}"/>
    <cellStyle name="Обычный 2 16 2 2 2" xfId="5361" xr:uid="{00000000-0005-0000-0000-00005A020000}"/>
    <cellStyle name="Обычный 2 16 2 3" xfId="3036" xr:uid="{00000000-0005-0000-0000-00005B020000}"/>
    <cellStyle name="Обычный 2 16 2 3 2" xfId="6780" xr:uid="{00000000-0005-0000-0000-00005C020000}"/>
    <cellStyle name="Обычный 2 16 2 4" xfId="4361" xr:uid="{00000000-0005-0000-0000-00005D020000}"/>
    <cellStyle name="Обычный 2 16 3" xfId="755" xr:uid="{00000000-0005-0000-0000-00005E020000}"/>
    <cellStyle name="Обычный 2 16 3 2" xfId="4793" xr:uid="{00000000-0005-0000-0000-00005F020000}"/>
    <cellStyle name="Обычный 2 16 4" xfId="2569" xr:uid="{00000000-0005-0000-0000-000060020000}"/>
    <cellStyle name="Обычный 2 16 4 2" xfId="6212" xr:uid="{00000000-0005-0000-0000-000061020000}"/>
    <cellStyle name="Обычный 2 16 5" xfId="4041" xr:uid="{00000000-0005-0000-0000-000062020000}"/>
    <cellStyle name="Обычный 2 160" xfId="1089" xr:uid="{00000000-0005-0000-0000-000063020000}"/>
    <cellStyle name="Обычный 2 160 2" xfId="2903" xr:uid="{00000000-0005-0000-0000-000064020000}"/>
    <cellStyle name="Обычный 2 160 2 2" xfId="6546" xr:uid="{00000000-0005-0000-0000-000065020000}"/>
    <cellStyle name="Обычный 2 160 3" xfId="5127" xr:uid="{00000000-0005-0000-0000-000066020000}"/>
    <cellStyle name="Обычный 2 161" xfId="659" xr:uid="{00000000-0005-0000-0000-000067020000}"/>
    <cellStyle name="Обычный 2 161 2" xfId="4697" xr:uid="{00000000-0005-0000-0000-000068020000}"/>
    <cellStyle name="Обычный 2 162" xfId="2474" xr:uid="{00000000-0005-0000-0000-000069020000}"/>
    <cellStyle name="Обычный 2 162 2" xfId="6117" xr:uid="{00000000-0005-0000-0000-00006A020000}"/>
    <cellStyle name="Обычный 2 163" xfId="3791" xr:uid="{00000000-0005-0000-0000-00006B020000}"/>
    <cellStyle name="Обычный 2 17" xfId="159" xr:uid="{00000000-0005-0000-0000-00006C020000}"/>
    <cellStyle name="Обычный 2 17 2" xfId="321" xr:uid="{00000000-0005-0000-0000-00006D020000}"/>
    <cellStyle name="Обычный 2 17 2 2" xfId="1327" xr:uid="{00000000-0005-0000-0000-00006E020000}"/>
    <cellStyle name="Обычный 2 17 2 2 2" xfId="5364" xr:uid="{00000000-0005-0000-0000-00006F020000}"/>
    <cellStyle name="Обычный 2 17 2 3" xfId="3039" xr:uid="{00000000-0005-0000-0000-000070020000}"/>
    <cellStyle name="Обычный 2 17 2 3 2" xfId="6783" xr:uid="{00000000-0005-0000-0000-000071020000}"/>
    <cellStyle name="Обычный 2 17 2 4" xfId="4364" xr:uid="{00000000-0005-0000-0000-000072020000}"/>
    <cellStyle name="Обычный 2 17 3" xfId="758" xr:uid="{00000000-0005-0000-0000-000073020000}"/>
    <cellStyle name="Обычный 2 17 3 2" xfId="4796" xr:uid="{00000000-0005-0000-0000-000074020000}"/>
    <cellStyle name="Обычный 2 17 4" xfId="2572" xr:uid="{00000000-0005-0000-0000-000075020000}"/>
    <cellStyle name="Обычный 2 17 4 2" xfId="6215" xr:uid="{00000000-0005-0000-0000-000076020000}"/>
    <cellStyle name="Обычный 2 17 5" xfId="4044" xr:uid="{00000000-0005-0000-0000-000077020000}"/>
    <cellStyle name="Обычный 2 18" xfId="162" xr:uid="{00000000-0005-0000-0000-000078020000}"/>
    <cellStyle name="Обычный 2 18 2" xfId="324" xr:uid="{00000000-0005-0000-0000-000079020000}"/>
    <cellStyle name="Обычный 2 18 2 2" xfId="1330" xr:uid="{00000000-0005-0000-0000-00007A020000}"/>
    <cellStyle name="Обычный 2 18 2 2 2" xfId="5367" xr:uid="{00000000-0005-0000-0000-00007B020000}"/>
    <cellStyle name="Обычный 2 18 2 3" xfId="3042" xr:uid="{00000000-0005-0000-0000-00007C020000}"/>
    <cellStyle name="Обычный 2 18 2 3 2" xfId="6786" xr:uid="{00000000-0005-0000-0000-00007D020000}"/>
    <cellStyle name="Обычный 2 18 2 4" xfId="4367" xr:uid="{00000000-0005-0000-0000-00007E020000}"/>
    <cellStyle name="Обычный 2 18 3" xfId="761" xr:uid="{00000000-0005-0000-0000-00007F020000}"/>
    <cellStyle name="Обычный 2 18 3 2" xfId="4799" xr:uid="{00000000-0005-0000-0000-000080020000}"/>
    <cellStyle name="Обычный 2 18 4" xfId="2575" xr:uid="{00000000-0005-0000-0000-000081020000}"/>
    <cellStyle name="Обычный 2 18 4 2" xfId="6218" xr:uid="{00000000-0005-0000-0000-000082020000}"/>
    <cellStyle name="Обычный 2 18 5" xfId="4047" xr:uid="{00000000-0005-0000-0000-000083020000}"/>
    <cellStyle name="Обычный 2 19" xfId="165" xr:uid="{00000000-0005-0000-0000-000084020000}"/>
    <cellStyle name="Обычный 2 19 2" xfId="327" xr:uid="{00000000-0005-0000-0000-000085020000}"/>
    <cellStyle name="Обычный 2 19 2 2" xfId="1333" xr:uid="{00000000-0005-0000-0000-000086020000}"/>
    <cellStyle name="Обычный 2 19 2 2 2" xfId="5370" xr:uid="{00000000-0005-0000-0000-000087020000}"/>
    <cellStyle name="Обычный 2 19 2 3" xfId="3045" xr:uid="{00000000-0005-0000-0000-000088020000}"/>
    <cellStyle name="Обычный 2 19 2 3 2" xfId="6789" xr:uid="{00000000-0005-0000-0000-000089020000}"/>
    <cellStyle name="Обычный 2 19 2 4" xfId="4370" xr:uid="{00000000-0005-0000-0000-00008A020000}"/>
    <cellStyle name="Обычный 2 19 3" xfId="764" xr:uid="{00000000-0005-0000-0000-00008B020000}"/>
    <cellStyle name="Обычный 2 19 3 2" xfId="4802" xr:uid="{00000000-0005-0000-0000-00008C020000}"/>
    <cellStyle name="Обычный 2 19 4" xfId="2578" xr:uid="{00000000-0005-0000-0000-00008D020000}"/>
    <cellStyle name="Обычный 2 19 4 2" xfId="6221" xr:uid="{00000000-0005-0000-0000-00008E020000}"/>
    <cellStyle name="Обычный 2 19 5" xfId="4050" xr:uid="{00000000-0005-0000-0000-00008F020000}"/>
    <cellStyle name="Обычный 2 2" xfId="19" xr:uid="{00000000-0005-0000-0000-000090020000}"/>
    <cellStyle name="Обычный 2 2 10" xfId="662" xr:uid="{00000000-0005-0000-0000-000091020000}"/>
    <cellStyle name="Обычный 2 2 10 2" xfId="4700" xr:uid="{00000000-0005-0000-0000-000092020000}"/>
    <cellStyle name="Обычный 2 2 11" xfId="2477" xr:uid="{00000000-0005-0000-0000-000093020000}"/>
    <cellStyle name="Обычный 2 2 11 2" xfId="6120" xr:uid="{00000000-0005-0000-0000-000094020000}"/>
    <cellStyle name="Обычный 2 2 12" xfId="2079" xr:uid="{00000000-0005-0000-0000-000095020000}"/>
    <cellStyle name="Обычный 2 2 2" xfId="8" xr:uid="{00000000-0005-0000-0000-000096020000}"/>
    <cellStyle name="Обычный 2 2 2 10" xfId="654" xr:uid="{00000000-0005-0000-0000-000097020000}"/>
    <cellStyle name="Обычный 2 2 2 10 2" xfId="4692" xr:uid="{00000000-0005-0000-0000-000098020000}"/>
    <cellStyle name="Обычный 2 2 2 11" xfId="2469" xr:uid="{00000000-0005-0000-0000-000099020000}"/>
    <cellStyle name="Обычный 2 2 2 11 2" xfId="6112" xr:uid="{00000000-0005-0000-0000-00009A020000}"/>
    <cellStyle name="Обычный 2 2 2 12" xfId="3808" xr:uid="{00000000-0005-0000-0000-00009B020000}"/>
    <cellStyle name="Обычный 2 2 2 2" xfId="37" xr:uid="{00000000-0005-0000-0000-00009C020000}"/>
    <cellStyle name="Обычный 2 2 2 2 10" xfId="3820" xr:uid="{00000000-0005-0000-0000-00009D020000}"/>
    <cellStyle name="Обычный 2 2 2 2 2" xfId="85" xr:uid="{00000000-0005-0000-0000-00009E020000}"/>
    <cellStyle name="Обычный 2 2 2 2 2 2" xfId="269" xr:uid="{00000000-0005-0000-0000-00009F020000}"/>
    <cellStyle name="Обычный 2 2 2 2 2 2 2" xfId="1828" xr:uid="{00000000-0005-0000-0000-0000A0020000}"/>
    <cellStyle name="Обычный 2 2 2 2 2 2 2 2" xfId="3538" xr:uid="{00000000-0005-0000-0000-0000A1020000}"/>
    <cellStyle name="Обычный 2 2 2 2 2 2 2 2 2" xfId="7284" xr:uid="{00000000-0005-0000-0000-0000A2020000}"/>
    <cellStyle name="Обычный 2 2 2 2 2 2 2 3" xfId="5865" xr:uid="{00000000-0005-0000-0000-0000A3020000}"/>
    <cellStyle name="Обычный 2 2 2 2 2 2 3" xfId="1299" xr:uid="{00000000-0005-0000-0000-0000A4020000}"/>
    <cellStyle name="Обычный 2 2 2 2 2 2 3 2" xfId="6755" xr:uid="{00000000-0005-0000-0000-0000A5020000}"/>
    <cellStyle name="Обычный 2 2 2 2 2 2 4" xfId="5336" xr:uid="{00000000-0005-0000-0000-0000A6020000}"/>
    <cellStyle name="Обычный 2 2 2 2 2 3" xfId="1733" xr:uid="{00000000-0005-0000-0000-0000A7020000}"/>
    <cellStyle name="Обычный 2 2 2 2 2 3 2" xfId="3443" xr:uid="{00000000-0005-0000-0000-0000A8020000}"/>
    <cellStyle name="Обычный 2 2 2 2 2 3 2 2" xfId="7189" xr:uid="{00000000-0005-0000-0000-0000A9020000}"/>
    <cellStyle name="Обычный 2 2 2 2 2 3 3" xfId="5770" xr:uid="{00000000-0005-0000-0000-0000AA020000}"/>
    <cellStyle name="Обычный 2 2 2 2 2 4" xfId="2055" xr:uid="{00000000-0005-0000-0000-0000AB020000}"/>
    <cellStyle name="Обычный 2 2 2 2 2 4 2" xfId="3761" xr:uid="{00000000-0005-0000-0000-0000AC020000}"/>
    <cellStyle name="Обычный 2 2 2 2 2 4 2 2" xfId="7507" xr:uid="{00000000-0005-0000-0000-0000AD020000}"/>
    <cellStyle name="Обычный 2 2 2 2 2 4 3" xfId="6088" xr:uid="{00000000-0005-0000-0000-0000AE020000}"/>
    <cellStyle name="Обычный 2 2 2 2 2 5" xfId="1203" xr:uid="{00000000-0005-0000-0000-0000AF020000}"/>
    <cellStyle name="Обычный 2 2 2 2 2 5 2" xfId="2995" xr:uid="{00000000-0005-0000-0000-0000B0020000}"/>
    <cellStyle name="Обычный 2 2 2 2 2 5 2 2" xfId="6660" xr:uid="{00000000-0005-0000-0000-0000B1020000}"/>
    <cellStyle name="Обычный 2 2 2 2 2 5 3" xfId="5241" xr:uid="{00000000-0005-0000-0000-0000B2020000}"/>
    <cellStyle name="Обычный 2 2 2 2 2 6" xfId="707" xr:uid="{00000000-0005-0000-0000-0000B3020000}"/>
    <cellStyle name="Обычный 2 2 2 2 2 6 2" xfId="4745" xr:uid="{00000000-0005-0000-0000-0000B4020000}"/>
    <cellStyle name="Обычный 2 2 2 2 2 7" xfId="2522" xr:uid="{00000000-0005-0000-0000-0000B5020000}"/>
    <cellStyle name="Обычный 2 2 2 2 2 7 2" xfId="6165" xr:uid="{00000000-0005-0000-0000-0000B6020000}"/>
    <cellStyle name="Обычный 2 2 2 2 2 8" xfId="4321" xr:uid="{00000000-0005-0000-0000-0000B7020000}"/>
    <cellStyle name="Обычный 2 2 2 2 3" xfId="128" xr:uid="{00000000-0005-0000-0000-0000B8020000}"/>
    <cellStyle name="Обычный 2 2 2 2 3 2" xfId="1689" xr:uid="{00000000-0005-0000-0000-0000B9020000}"/>
    <cellStyle name="Обычный 2 2 2 2 3 2 2" xfId="3399" xr:uid="{00000000-0005-0000-0000-0000BA020000}"/>
    <cellStyle name="Обычный 2 2 2 2 3 2 2 2" xfId="7145" xr:uid="{00000000-0005-0000-0000-0000BB020000}"/>
    <cellStyle name="Обычный 2 2 2 2 3 2 3" xfId="5726" xr:uid="{00000000-0005-0000-0000-0000BC020000}"/>
    <cellStyle name="Обычный 2 2 2 2 3 3" xfId="1159" xr:uid="{00000000-0005-0000-0000-0000BD020000}"/>
    <cellStyle name="Обычный 2 2 2 2 3 3 2" xfId="6616" xr:uid="{00000000-0005-0000-0000-0000BE020000}"/>
    <cellStyle name="Обычный 2 2 2 2 3 4" xfId="5197" xr:uid="{00000000-0005-0000-0000-0000BF020000}"/>
    <cellStyle name="Обычный 2 2 2 2 4" xfId="240" xr:uid="{00000000-0005-0000-0000-0000C0020000}"/>
    <cellStyle name="Обычный 2 2 2 2 4 2" xfId="1783" xr:uid="{00000000-0005-0000-0000-0000C1020000}"/>
    <cellStyle name="Обычный 2 2 2 2 4 2 2" xfId="3493" xr:uid="{00000000-0005-0000-0000-0000C2020000}"/>
    <cellStyle name="Обычный 2 2 2 2 4 2 2 2" xfId="7239" xr:uid="{00000000-0005-0000-0000-0000C3020000}"/>
    <cellStyle name="Обычный 2 2 2 2 4 2 3" xfId="5820" xr:uid="{00000000-0005-0000-0000-0000C4020000}"/>
    <cellStyle name="Обычный 2 2 2 2 4 3" xfId="1253" xr:uid="{00000000-0005-0000-0000-0000C5020000}"/>
    <cellStyle name="Обычный 2 2 2 2 4 3 2" xfId="6710" xr:uid="{00000000-0005-0000-0000-0000C6020000}"/>
    <cellStyle name="Обычный 2 2 2 2 4 4" xfId="5291" xr:uid="{00000000-0005-0000-0000-0000C7020000}"/>
    <cellStyle name="Обычный 2 2 2 2 5" xfId="1640" xr:uid="{00000000-0005-0000-0000-0000C8020000}"/>
    <cellStyle name="Обычный 2 2 2 2 5 2" xfId="3350" xr:uid="{00000000-0005-0000-0000-0000C9020000}"/>
    <cellStyle name="Обычный 2 2 2 2 5 2 2" xfId="7096" xr:uid="{00000000-0005-0000-0000-0000CA020000}"/>
    <cellStyle name="Обычный 2 2 2 2 5 3" xfId="5677" xr:uid="{00000000-0005-0000-0000-0000CB020000}"/>
    <cellStyle name="Обычный 2 2 2 2 6" xfId="2008" xr:uid="{00000000-0005-0000-0000-0000CC020000}"/>
    <cellStyle name="Обычный 2 2 2 2 6 2" xfId="3716" xr:uid="{00000000-0005-0000-0000-0000CD020000}"/>
    <cellStyle name="Обычный 2 2 2 2 6 2 2" xfId="7462" xr:uid="{00000000-0005-0000-0000-0000CE020000}"/>
    <cellStyle name="Обычный 2 2 2 2 6 3" xfId="6043" xr:uid="{00000000-0005-0000-0000-0000CF020000}"/>
    <cellStyle name="Обычный 2 2 2 2 7" xfId="1110" xr:uid="{00000000-0005-0000-0000-0000D0020000}"/>
    <cellStyle name="Обычный 2 2 2 2 7 2" xfId="2924" xr:uid="{00000000-0005-0000-0000-0000D1020000}"/>
    <cellStyle name="Обычный 2 2 2 2 7 2 2" xfId="6567" xr:uid="{00000000-0005-0000-0000-0000D2020000}"/>
    <cellStyle name="Обычный 2 2 2 2 7 3" xfId="5148" xr:uid="{00000000-0005-0000-0000-0000D3020000}"/>
    <cellStyle name="Обычный 2 2 2 2 8" xfId="680" xr:uid="{00000000-0005-0000-0000-0000D4020000}"/>
    <cellStyle name="Обычный 2 2 2 2 8 2" xfId="4718" xr:uid="{00000000-0005-0000-0000-0000D5020000}"/>
    <cellStyle name="Обычный 2 2 2 2 9" xfId="2495" xr:uid="{00000000-0005-0000-0000-0000D6020000}"/>
    <cellStyle name="Обычный 2 2 2 2 9 2" xfId="6138" xr:uid="{00000000-0005-0000-0000-0000D7020000}"/>
    <cellStyle name="Обычный 2 2 2 3" xfId="25" xr:uid="{00000000-0005-0000-0000-0000D8020000}"/>
    <cellStyle name="Обычный 2 2 2 3 2" xfId="228" xr:uid="{00000000-0005-0000-0000-0000D9020000}"/>
    <cellStyle name="Обычный 2 2 2 3 2 2" xfId="1677" xr:uid="{00000000-0005-0000-0000-0000DA020000}"/>
    <cellStyle name="Обычный 2 2 2 3 2 2 2" xfId="3387" xr:uid="{00000000-0005-0000-0000-0000DB020000}"/>
    <cellStyle name="Обычный 2 2 2 3 2 2 2 2" xfId="7133" xr:uid="{00000000-0005-0000-0000-0000DC020000}"/>
    <cellStyle name="Обычный 2 2 2 3 2 2 3" xfId="5714" xr:uid="{00000000-0005-0000-0000-0000DD020000}"/>
    <cellStyle name="Обычный 2 2 2 3 2 3" xfId="1147" xr:uid="{00000000-0005-0000-0000-0000DE020000}"/>
    <cellStyle name="Обычный 2 2 2 3 2 3 2" xfId="6604" xr:uid="{00000000-0005-0000-0000-0000DF020000}"/>
    <cellStyle name="Обычный 2 2 2 3 2 4" xfId="5185" xr:uid="{00000000-0005-0000-0000-0000E0020000}"/>
    <cellStyle name="Обычный 2 2 2 3 3" xfId="1241" xr:uid="{00000000-0005-0000-0000-0000E1020000}"/>
    <cellStyle name="Обычный 2 2 2 3 3 2" xfId="1771" xr:uid="{00000000-0005-0000-0000-0000E2020000}"/>
    <cellStyle name="Обычный 2 2 2 3 3 2 2" xfId="3481" xr:uid="{00000000-0005-0000-0000-0000E3020000}"/>
    <cellStyle name="Обычный 2 2 2 3 3 2 2 2" xfId="7227" xr:uid="{00000000-0005-0000-0000-0000E4020000}"/>
    <cellStyle name="Обычный 2 2 2 3 3 2 3" xfId="5808" xr:uid="{00000000-0005-0000-0000-0000E5020000}"/>
    <cellStyle name="Обычный 2 2 2 3 3 3" xfId="3024" xr:uid="{00000000-0005-0000-0000-0000E6020000}"/>
    <cellStyle name="Обычный 2 2 2 3 3 3 2" xfId="6698" xr:uid="{00000000-0005-0000-0000-0000E7020000}"/>
    <cellStyle name="Обычный 2 2 2 3 3 4" xfId="5279" xr:uid="{00000000-0005-0000-0000-0000E8020000}"/>
    <cellStyle name="Обычный 2 2 2 3 4" xfId="1628" xr:uid="{00000000-0005-0000-0000-0000E9020000}"/>
    <cellStyle name="Обычный 2 2 2 3 4 2" xfId="3338" xr:uid="{00000000-0005-0000-0000-0000EA020000}"/>
    <cellStyle name="Обычный 2 2 2 3 4 2 2" xfId="7084" xr:uid="{00000000-0005-0000-0000-0000EB020000}"/>
    <cellStyle name="Обычный 2 2 2 3 4 3" xfId="5665" xr:uid="{00000000-0005-0000-0000-0000EC020000}"/>
    <cellStyle name="Обычный 2 2 2 3 5" xfId="2045" xr:uid="{00000000-0005-0000-0000-0000ED020000}"/>
    <cellStyle name="Обычный 2 2 2 3 5 2" xfId="3751" xr:uid="{00000000-0005-0000-0000-0000EE020000}"/>
    <cellStyle name="Обычный 2 2 2 3 5 2 2" xfId="7497" xr:uid="{00000000-0005-0000-0000-0000EF020000}"/>
    <cellStyle name="Обычный 2 2 2 3 5 3" xfId="6078" xr:uid="{00000000-0005-0000-0000-0000F0020000}"/>
    <cellStyle name="Обычный 2 2 2 3 6" xfId="1098" xr:uid="{00000000-0005-0000-0000-0000F1020000}"/>
    <cellStyle name="Обычный 2 2 2 3 6 2" xfId="2912" xr:uid="{00000000-0005-0000-0000-0000F2020000}"/>
    <cellStyle name="Обычный 2 2 2 3 6 2 2" xfId="6555" xr:uid="{00000000-0005-0000-0000-0000F3020000}"/>
    <cellStyle name="Обычный 2 2 2 3 6 3" xfId="5136" xr:uid="{00000000-0005-0000-0000-0000F4020000}"/>
    <cellStyle name="Обычный 2 2 2 3 7" xfId="668" xr:uid="{00000000-0005-0000-0000-0000F5020000}"/>
    <cellStyle name="Обычный 2 2 2 3 7 2" xfId="4706" xr:uid="{00000000-0005-0000-0000-0000F6020000}"/>
    <cellStyle name="Обычный 2 2 2 3 8" xfId="2483" xr:uid="{00000000-0005-0000-0000-0000F7020000}"/>
    <cellStyle name="Обычный 2 2 2 3 8 2" xfId="6126" xr:uid="{00000000-0005-0000-0000-0000F8020000}"/>
    <cellStyle name="Обычный 2 2 2 3 9" xfId="4300" xr:uid="{00000000-0005-0000-0000-0000F9020000}"/>
    <cellStyle name="Обычный 2 2 2 4" xfId="73" xr:uid="{00000000-0005-0000-0000-0000FA020000}"/>
    <cellStyle name="Обычный 2 2 2 4 2" xfId="268" xr:uid="{00000000-0005-0000-0000-0000FB020000}"/>
    <cellStyle name="Обычный 2 2 2 4 2 2" xfId="1816" xr:uid="{00000000-0005-0000-0000-0000FC020000}"/>
    <cellStyle name="Обычный 2 2 2 4 2 2 2" xfId="3526" xr:uid="{00000000-0005-0000-0000-0000FD020000}"/>
    <cellStyle name="Обычный 2 2 2 4 2 2 2 2" xfId="7272" xr:uid="{00000000-0005-0000-0000-0000FE020000}"/>
    <cellStyle name="Обычный 2 2 2 4 2 2 3" xfId="5853" xr:uid="{00000000-0005-0000-0000-0000FF020000}"/>
    <cellStyle name="Обычный 2 2 2 4 2 3" xfId="1287" xr:uid="{00000000-0005-0000-0000-000000030000}"/>
    <cellStyle name="Обычный 2 2 2 4 2 3 2" xfId="6743" xr:uid="{00000000-0005-0000-0000-000001030000}"/>
    <cellStyle name="Обычный 2 2 2 4 2 4" xfId="5324" xr:uid="{00000000-0005-0000-0000-000002030000}"/>
    <cellStyle name="Обычный 2 2 2 4 3" xfId="1721" xr:uid="{00000000-0005-0000-0000-000003030000}"/>
    <cellStyle name="Обычный 2 2 2 4 3 2" xfId="3431" xr:uid="{00000000-0005-0000-0000-000004030000}"/>
    <cellStyle name="Обычный 2 2 2 4 3 2 2" xfId="7177" xr:uid="{00000000-0005-0000-0000-000005030000}"/>
    <cellStyle name="Обычный 2 2 2 4 3 3" xfId="5758" xr:uid="{00000000-0005-0000-0000-000006030000}"/>
    <cellStyle name="Обычный 2 2 2 4 4" xfId="1191" xr:uid="{00000000-0005-0000-0000-000007030000}"/>
    <cellStyle name="Обычный 2 2 2 4 4 2" xfId="2983" xr:uid="{00000000-0005-0000-0000-000008030000}"/>
    <cellStyle name="Обычный 2 2 2 4 4 2 2" xfId="6648" xr:uid="{00000000-0005-0000-0000-000009030000}"/>
    <cellStyle name="Обычный 2 2 2 4 4 3" xfId="5229" xr:uid="{00000000-0005-0000-0000-00000A030000}"/>
    <cellStyle name="Обычный 2 2 2 4 5" xfId="706" xr:uid="{00000000-0005-0000-0000-00000B030000}"/>
    <cellStyle name="Обычный 2 2 2 4 5 2" xfId="4744" xr:uid="{00000000-0005-0000-0000-00000C030000}"/>
    <cellStyle name="Обычный 2 2 2 4 6" xfId="2521" xr:uid="{00000000-0005-0000-0000-00000D030000}"/>
    <cellStyle name="Обычный 2 2 2 4 6 2" xfId="6164" xr:uid="{00000000-0005-0000-0000-00000E030000}"/>
    <cellStyle name="Обычный 2 2 2 4 7" xfId="4320" xr:uid="{00000000-0005-0000-0000-00000F030000}"/>
    <cellStyle name="Обычный 2 2 2 5" xfId="116" xr:uid="{00000000-0005-0000-0000-000010030000}"/>
    <cellStyle name="Обычный 2 2 2 5 2" xfId="1663" xr:uid="{00000000-0005-0000-0000-000011030000}"/>
    <cellStyle name="Обычный 2 2 2 5 2 2" xfId="3373" xr:uid="{00000000-0005-0000-0000-000012030000}"/>
    <cellStyle name="Обычный 2 2 2 5 2 2 2" xfId="7119" xr:uid="{00000000-0005-0000-0000-000013030000}"/>
    <cellStyle name="Обычный 2 2 2 5 2 3" xfId="5700" xr:uid="{00000000-0005-0000-0000-000014030000}"/>
    <cellStyle name="Обычный 2 2 2 5 3" xfId="1133" xr:uid="{00000000-0005-0000-0000-000015030000}"/>
    <cellStyle name="Обычный 2 2 2 5 3 2" xfId="6590" xr:uid="{00000000-0005-0000-0000-000016030000}"/>
    <cellStyle name="Обычный 2 2 2 5 4" xfId="5171" xr:uid="{00000000-0005-0000-0000-000017030000}"/>
    <cellStyle name="Обычный 2 2 2 6" xfId="214" xr:uid="{00000000-0005-0000-0000-000018030000}"/>
    <cellStyle name="Обычный 2 2 2 6 2" xfId="1757" xr:uid="{00000000-0005-0000-0000-000019030000}"/>
    <cellStyle name="Обычный 2 2 2 6 2 2" xfId="3467" xr:uid="{00000000-0005-0000-0000-00001A030000}"/>
    <cellStyle name="Обычный 2 2 2 6 2 2 2" xfId="7213" xr:uid="{00000000-0005-0000-0000-00001B030000}"/>
    <cellStyle name="Обычный 2 2 2 6 2 3" xfId="5794" xr:uid="{00000000-0005-0000-0000-00001C030000}"/>
    <cellStyle name="Обычный 2 2 2 6 3" xfId="1227" xr:uid="{00000000-0005-0000-0000-00001D030000}"/>
    <cellStyle name="Обычный 2 2 2 6 3 2" xfId="6684" xr:uid="{00000000-0005-0000-0000-00001E030000}"/>
    <cellStyle name="Обычный 2 2 2 6 4" xfId="5265" xr:uid="{00000000-0005-0000-0000-00001F030000}"/>
    <cellStyle name="Обычный 2 2 2 7" xfId="1614" xr:uid="{00000000-0005-0000-0000-000020030000}"/>
    <cellStyle name="Обычный 2 2 2 7 2" xfId="3326" xr:uid="{00000000-0005-0000-0000-000021030000}"/>
    <cellStyle name="Обычный 2 2 2 7 2 2" xfId="7070" xr:uid="{00000000-0005-0000-0000-000022030000}"/>
    <cellStyle name="Обычный 2 2 2 7 3" xfId="5651" xr:uid="{00000000-0005-0000-0000-000023030000}"/>
    <cellStyle name="Обычный 2 2 2 8" xfId="1996" xr:uid="{00000000-0005-0000-0000-000024030000}"/>
    <cellStyle name="Обычный 2 2 2 8 2" xfId="3704" xr:uid="{00000000-0005-0000-0000-000025030000}"/>
    <cellStyle name="Обычный 2 2 2 8 2 2" xfId="7450" xr:uid="{00000000-0005-0000-0000-000026030000}"/>
    <cellStyle name="Обычный 2 2 2 8 3" xfId="6031" xr:uid="{00000000-0005-0000-0000-000027030000}"/>
    <cellStyle name="Обычный 2 2 2 9" xfId="1084" xr:uid="{00000000-0005-0000-0000-000028030000}"/>
    <cellStyle name="Обычный 2 2 2 9 2" xfId="2898" xr:uid="{00000000-0005-0000-0000-000029030000}"/>
    <cellStyle name="Обычный 2 2 2 9 2 2" xfId="6541" xr:uid="{00000000-0005-0000-0000-00002A030000}"/>
    <cellStyle name="Обычный 2 2 2 9 3" xfId="5122" xr:uid="{00000000-0005-0000-0000-00002B030000}"/>
    <cellStyle name="Обычный 2 2 3" xfId="31" xr:uid="{00000000-0005-0000-0000-00002C030000}"/>
    <cellStyle name="Обычный 2 2 3 10" xfId="3814" xr:uid="{00000000-0005-0000-0000-00002D030000}"/>
    <cellStyle name="Обычный 2 2 3 2" xfId="79" xr:uid="{00000000-0005-0000-0000-00002E030000}"/>
    <cellStyle name="Обычный 2 2 3 2 2" xfId="270" xr:uid="{00000000-0005-0000-0000-00002F030000}"/>
    <cellStyle name="Обычный 2 2 3 2 2 2" xfId="1822" xr:uid="{00000000-0005-0000-0000-000030030000}"/>
    <cellStyle name="Обычный 2 2 3 2 2 2 2" xfId="3532" xr:uid="{00000000-0005-0000-0000-000031030000}"/>
    <cellStyle name="Обычный 2 2 3 2 2 2 2 2" xfId="7278" xr:uid="{00000000-0005-0000-0000-000032030000}"/>
    <cellStyle name="Обычный 2 2 3 2 2 2 3" xfId="5859" xr:uid="{00000000-0005-0000-0000-000033030000}"/>
    <cellStyle name="Обычный 2 2 3 2 2 3" xfId="1293" xr:uid="{00000000-0005-0000-0000-000034030000}"/>
    <cellStyle name="Обычный 2 2 3 2 2 3 2" xfId="6749" xr:uid="{00000000-0005-0000-0000-000035030000}"/>
    <cellStyle name="Обычный 2 2 3 2 2 4" xfId="5330" xr:uid="{00000000-0005-0000-0000-000036030000}"/>
    <cellStyle name="Обычный 2 2 3 2 3" xfId="1727" xr:uid="{00000000-0005-0000-0000-000037030000}"/>
    <cellStyle name="Обычный 2 2 3 2 3 2" xfId="3437" xr:uid="{00000000-0005-0000-0000-000038030000}"/>
    <cellStyle name="Обычный 2 2 3 2 3 2 2" xfId="7183" xr:uid="{00000000-0005-0000-0000-000039030000}"/>
    <cellStyle name="Обычный 2 2 3 2 3 3" xfId="5764" xr:uid="{00000000-0005-0000-0000-00003A030000}"/>
    <cellStyle name="Обычный 2 2 3 2 4" xfId="2050" xr:uid="{00000000-0005-0000-0000-00003B030000}"/>
    <cellStyle name="Обычный 2 2 3 2 4 2" xfId="3756" xr:uid="{00000000-0005-0000-0000-00003C030000}"/>
    <cellStyle name="Обычный 2 2 3 2 4 2 2" xfId="7502" xr:uid="{00000000-0005-0000-0000-00003D030000}"/>
    <cellStyle name="Обычный 2 2 3 2 4 3" xfId="6083" xr:uid="{00000000-0005-0000-0000-00003E030000}"/>
    <cellStyle name="Обычный 2 2 3 2 5" xfId="1197" xr:uid="{00000000-0005-0000-0000-00003F030000}"/>
    <cellStyle name="Обычный 2 2 3 2 5 2" xfId="2989" xr:uid="{00000000-0005-0000-0000-000040030000}"/>
    <cellStyle name="Обычный 2 2 3 2 5 2 2" xfId="6654" xr:uid="{00000000-0005-0000-0000-000041030000}"/>
    <cellStyle name="Обычный 2 2 3 2 5 3" xfId="5235" xr:uid="{00000000-0005-0000-0000-000042030000}"/>
    <cellStyle name="Обычный 2 2 3 2 6" xfId="708" xr:uid="{00000000-0005-0000-0000-000043030000}"/>
    <cellStyle name="Обычный 2 2 3 2 6 2" xfId="4746" xr:uid="{00000000-0005-0000-0000-000044030000}"/>
    <cellStyle name="Обычный 2 2 3 2 7" xfId="2523" xr:uid="{00000000-0005-0000-0000-000045030000}"/>
    <cellStyle name="Обычный 2 2 3 2 7 2" xfId="6166" xr:uid="{00000000-0005-0000-0000-000046030000}"/>
    <cellStyle name="Обычный 2 2 3 2 8" xfId="4322" xr:uid="{00000000-0005-0000-0000-000047030000}"/>
    <cellStyle name="Обычный 2 2 3 3" xfId="122" xr:uid="{00000000-0005-0000-0000-000048030000}"/>
    <cellStyle name="Обычный 2 2 3 3 2" xfId="1683" xr:uid="{00000000-0005-0000-0000-000049030000}"/>
    <cellStyle name="Обычный 2 2 3 3 2 2" xfId="3393" xr:uid="{00000000-0005-0000-0000-00004A030000}"/>
    <cellStyle name="Обычный 2 2 3 3 2 2 2" xfId="7139" xr:uid="{00000000-0005-0000-0000-00004B030000}"/>
    <cellStyle name="Обычный 2 2 3 3 2 3" xfId="5720" xr:uid="{00000000-0005-0000-0000-00004C030000}"/>
    <cellStyle name="Обычный 2 2 3 3 3" xfId="1153" xr:uid="{00000000-0005-0000-0000-00004D030000}"/>
    <cellStyle name="Обычный 2 2 3 3 3 2" xfId="6610" xr:uid="{00000000-0005-0000-0000-00004E030000}"/>
    <cellStyle name="Обычный 2 2 3 3 4" xfId="5191" xr:uid="{00000000-0005-0000-0000-00004F030000}"/>
    <cellStyle name="Обычный 2 2 3 4" xfId="234" xr:uid="{00000000-0005-0000-0000-000050030000}"/>
    <cellStyle name="Обычный 2 2 3 4 2" xfId="1777" xr:uid="{00000000-0005-0000-0000-000051030000}"/>
    <cellStyle name="Обычный 2 2 3 4 2 2" xfId="3487" xr:uid="{00000000-0005-0000-0000-000052030000}"/>
    <cellStyle name="Обычный 2 2 3 4 2 2 2" xfId="7233" xr:uid="{00000000-0005-0000-0000-000053030000}"/>
    <cellStyle name="Обычный 2 2 3 4 2 3" xfId="5814" xr:uid="{00000000-0005-0000-0000-000054030000}"/>
    <cellStyle name="Обычный 2 2 3 4 3" xfId="1247" xr:uid="{00000000-0005-0000-0000-000055030000}"/>
    <cellStyle name="Обычный 2 2 3 4 3 2" xfId="6704" xr:uid="{00000000-0005-0000-0000-000056030000}"/>
    <cellStyle name="Обычный 2 2 3 4 4" xfId="5285" xr:uid="{00000000-0005-0000-0000-000057030000}"/>
    <cellStyle name="Обычный 2 2 3 5" xfId="1634" xr:uid="{00000000-0005-0000-0000-000058030000}"/>
    <cellStyle name="Обычный 2 2 3 5 2" xfId="3344" xr:uid="{00000000-0005-0000-0000-000059030000}"/>
    <cellStyle name="Обычный 2 2 3 5 2 2" xfId="7090" xr:uid="{00000000-0005-0000-0000-00005A030000}"/>
    <cellStyle name="Обычный 2 2 3 5 3" xfId="5671" xr:uid="{00000000-0005-0000-0000-00005B030000}"/>
    <cellStyle name="Обычный 2 2 3 6" xfId="2002" xr:uid="{00000000-0005-0000-0000-00005C030000}"/>
    <cellStyle name="Обычный 2 2 3 6 2" xfId="3710" xr:uid="{00000000-0005-0000-0000-00005D030000}"/>
    <cellStyle name="Обычный 2 2 3 6 2 2" xfId="7456" xr:uid="{00000000-0005-0000-0000-00005E030000}"/>
    <cellStyle name="Обычный 2 2 3 6 3" xfId="6037" xr:uid="{00000000-0005-0000-0000-00005F030000}"/>
    <cellStyle name="Обычный 2 2 3 7" xfId="1104" xr:uid="{00000000-0005-0000-0000-000060030000}"/>
    <cellStyle name="Обычный 2 2 3 7 2" xfId="2918" xr:uid="{00000000-0005-0000-0000-000061030000}"/>
    <cellStyle name="Обычный 2 2 3 7 2 2" xfId="6561" xr:uid="{00000000-0005-0000-0000-000062030000}"/>
    <cellStyle name="Обычный 2 2 3 7 3" xfId="5142" xr:uid="{00000000-0005-0000-0000-000063030000}"/>
    <cellStyle name="Обычный 2 2 3 8" xfId="674" xr:uid="{00000000-0005-0000-0000-000064030000}"/>
    <cellStyle name="Обычный 2 2 3 8 2" xfId="4712" xr:uid="{00000000-0005-0000-0000-000065030000}"/>
    <cellStyle name="Обычный 2 2 3 9" xfId="2489" xr:uid="{00000000-0005-0000-0000-000066030000}"/>
    <cellStyle name="Обычный 2 2 3 9 2" xfId="6132" xr:uid="{00000000-0005-0000-0000-000067030000}"/>
    <cellStyle name="Обычный 2 2 4" xfId="67" xr:uid="{00000000-0005-0000-0000-000068030000}"/>
    <cellStyle name="Обычный 2 2 4 2" xfId="267" xr:uid="{00000000-0005-0000-0000-000069030000}"/>
    <cellStyle name="Обычный 2 2 4 2 2" xfId="1810" xr:uid="{00000000-0005-0000-0000-00006A030000}"/>
    <cellStyle name="Обычный 2 2 4 2 2 2" xfId="3520" xr:uid="{00000000-0005-0000-0000-00006B030000}"/>
    <cellStyle name="Обычный 2 2 4 2 2 2 2" xfId="7266" xr:uid="{00000000-0005-0000-0000-00006C030000}"/>
    <cellStyle name="Обычный 2 2 4 2 2 3" xfId="5847" xr:uid="{00000000-0005-0000-0000-00006D030000}"/>
    <cellStyle name="Обычный 2 2 4 2 3" xfId="1281" xr:uid="{00000000-0005-0000-0000-00006E030000}"/>
    <cellStyle name="Обычный 2 2 4 2 3 2" xfId="6737" xr:uid="{00000000-0005-0000-0000-00006F030000}"/>
    <cellStyle name="Обычный 2 2 4 2 4" xfId="5318" xr:uid="{00000000-0005-0000-0000-000070030000}"/>
    <cellStyle name="Обычный 2 2 4 3" xfId="1715" xr:uid="{00000000-0005-0000-0000-000071030000}"/>
    <cellStyle name="Обычный 2 2 4 3 2" xfId="3425" xr:uid="{00000000-0005-0000-0000-000072030000}"/>
    <cellStyle name="Обычный 2 2 4 3 2 2" xfId="7171" xr:uid="{00000000-0005-0000-0000-000073030000}"/>
    <cellStyle name="Обычный 2 2 4 3 3" xfId="5752" xr:uid="{00000000-0005-0000-0000-000074030000}"/>
    <cellStyle name="Обычный 2 2 4 4" xfId="2040" xr:uid="{00000000-0005-0000-0000-000075030000}"/>
    <cellStyle name="Обычный 2 2 4 4 2" xfId="3746" xr:uid="{00000000-0005-0000-0000-000076030000}"/>
    <cellStyle name="Обычный 2 2 4 4 2 2" xfId="7492" xr:uid="{00000000-0005-0000-0000-000077030000}"/>
    <cellStyle name="Обычный 2 2 4 4 3" xfId="6073" xr:uid="{00000000-0005-0000-0000-000078030000}"/>
    <cellStyle name="Обычный 2 2 4 5" xfId="1185" xr:uid="{00000000-0005-0000-0000-000079030000}"/>
    <cellStyle name="Обычный 2 2 4 5 2" xfId="2977" xr:uid="{00000000-0005-0000-0000-00007A030000}"/>
    <cellStyle name="Обычный 2 2 4 5 2 2" xfId="6642" xr:uid="{00000000-0005-0000-0000-00007B030000}"/>
    <cellStyle name="Обычный 2 2 4 5 3" xfId="5223" xr:uid="{00000000-0005-0000-0000-00007C030000}"/>
    <cellStyle name="Обычный 2 2 4 6" xfId="705" xr:uid="{00000000-0005-0000-0000-00007D030000}"/>
    <cellStyle name="Обычный 2 2 4 6 2" xfId="4743" xr:uid="{00000000-0005-0000-0000-00007E030000}"/>
    <cellStyle name="Обычный 2 2 4 7" xfId="2520" xr:uid="{00000000-0005-0000-0000-00007F030000}"/>
    <cellStyle name="Обычный 2 2 4 7 2" xfId="6163" xr:uid="{00000000-0005-0000-0000-000080030000}"/>
    <cellStyle name="Обычный 2 2 4 8" xfId="3802" xr:uid="{00000000-0005-0000-0000-000081030000}"/>
    <cellStyle name="Обычный 2 2 5" xfId="110" xr:uid="{00000000-0005-0000-0000-000082030000}"/>
    <cellStyle name="Обычный 2 2 5 2" xfId="1671" xr:uid="{00000000-0005-0000-0000-000083030000}"/>
    <cellStyle name="Обычный 2 2 5 2 2" xfId="3381" xr:uid="{00000000-0005-0000-0000-000084030000}"/>
    <cellStyle name="Обычный 2 2 5 2 2 2" xfId="7127" xr:uid="{00000000-0005-0000-0000-000085030000}"/>
    <cellStyle name="Обычный 2 2 5 2 3" xfId="5708" xr:uid="{00000000-0005-0000-0000-000086030000}"/>
    <cellStyle name="Обычный 2 2 5 3" xfId="1141" xr:uid="{00000000-0005-0000-0000-000087030000}"/>
    <cellStyle name="Обычный 2 2 5 3 2" xfId="5179" xr:uid="{00000000-0005-0000-0000-000088030000}"/>
    <cellStyle name="Обычный 2 2 5 4" xfId="2954" xr:uid="{00000000-0005-0000-0000-000089030000}"/>
    <cellStyle name="Обычный 2 2 5 4 2" xfId="6598" xr:uid="{00000000-0005-0000-0000-00008A030000}"/>
    <cellStyle name="Обычный 2 2 5 5" xfId="4297" xr:uid="{00000000-0005-0000-0000-00008B030000}"/>
    <cellStyle name="Обычный 2 2 6" xfId="222" xr:uid="{00000000-0005-0000-0000-00008C030000}"/>
    <cellStyle name="Обычный 2 2 6 2" xfId="1765" xr:uid="{00000000-0005-0000-0000-00008D030000}"/>
    <cellStyle name="Обычный 2 2 6 2 2" xfId="3475" xr:uid="{00000000-0005-0000-0000-00008E030000}"/>
    <cellStyle name="Обычный 2 2 6 2 2 2" xfId="7221" xr:uid="{00000000-0005-0000-0000-00008F030000}"/>
    <cellStyle name="Обычный 2 2 6 2 3" xfId="5802" xr:uid="{00000000-0005-0000-0000-000090030000}"/>
    <cellStyle name="Обычный 2 2 6 3" xfId="1235" xr:uid="{00000000-0005-0000-0000-000091030000}"/>
    <cellStyle name="Обычный 2 2 6 3 2" xfId="6692" xr:uid="{00000000-0005-0000-0000-000092030000}"/>
    <cellStyle name="Обычный 2 2 6 4" xfId="5273" xr:uid="{00000000-0005-0000-0000-000093030000}"/>
    <cellStyle name="Обычный 2 2 7" xfId="1622" xr:uid="{00000000-0005-0000-0000-000094030000}"/>
    <cellStyle name="Обычный 2 2 7 2" xfId="3332" xr:uid="{00000000-0005-0000-0000-000095030000}"/>
    <cellStyle name="Обычный 2 2 7 2 2" xfId="7078" xr:uid="{00000000-0005-0000-0000-000096030000}"/>
    <cellStyle name="Обычный 2 2 7 3" xfId="5659" xr:uid="{00000000-0005-0000-0000-000097030000}"/>
    <cellStyle name="Обычный 2 2 8" xfId="1990" xr:uid="{00000000-0005-0000-0000-000098030000}"/>
    <cellStyle name="Обычный 2 2 8 2" xfId="3698" xr:uid="{00000000-0005-0000-0000-000099030000}"/>
    <cellStyle name="Обычный 2 2 8 2 2" xfId="7444" xr:uid="{00000000-0005-0000-0000-00009A030000}"/>
    <cellStyle name="Обычный 2 2 8 3" xfId="6025" xr:uid="{00000000-0005-0000-0000-00009B030000}"/>
    <cellStyle name="Обычный 2 2 9" xfId="1092" xr:uid="{00000000-0005-0000-0000-00009C030000}"/>
    <cellStyle name="Обычный 2 2 9 2" xfId="2906" xr:uid="{00000000-0005-0000-0000-00009D030000}"/>
    <cellStyle name="Обычный 2 2 9 2 2" xfId="6549" xr:uid="{00000000-0005-0000-0000-00009E030000}"/>
    <cellStyle name="Обычный 2 2 9 3" xfId="5130" xr:uid="{00000000-0005-0000-0000-00009F030000}"/>
    <cellStyle name="Обычный 2 20" xfId="168" xr:uid="{00000000-0005-0000-0000-0000A0030000}"/>
    <cellStyle name="Обычный 2 20 2" xfId="330" xr:uid="{00000000-0005-0000-0000-0000A1030000}"/>
    <cellStyle name="Обычный 2 20 2 2" xfId="1336" xr:uid="{00000000-0005-0000-0000-0000A2030000}"/>
    <cellStyle name="Обычный 2 20 2 2 2" xfId="5373" xr:uid="{00000000-0005-0000-0000-0000A3030000}"/>
    <cellStyle name="Обычный 2 20 2 3" xfId="3048" xr:uid="{00000000-0005-0000-0000-0000A4030000}"/>
    <cellStyle name="Обычный 2 20 2 3 2" xfId="6792" xr:uid="{00000000-0005-0000-0000-0000A5030000}"/>
    <cellStyle name="Обычный 2 20 2 4" xfId="4373" xr:uid="{00000000-0005-0000-0000-0000A6030000}"/>
    <cellStyle name="Обычный 2 20 3" xfId="767" xr:uid="{00000000-0005-0000-0000-0000A7030000}"/>
    <cellStyle name="Обычный 2 20 3 2" xfId="4805" xr:uid="{00000000-0005-0000-0000-0000A8030000}"/>
    <cellStyle name="Обычный 2 20 4" xfId="2581" xr:uid="{00000000-0005-0000-0000-0000A9030000}"/>
    <cellStyle name="Обычный 2 20 4 2" xfId="6224" xr:uid="{00000000-0005-0000-0000-0000AA030000}"/>
    <cellStyle name="Обычный 2 20 5" xfId="4053" xr:uid="{00000000-0005-0000-0000-0000AB030000}"/>
    <cellStyle name="Обычный 2 21" xfId="171" xr:uid="{00000000-0005-0000-0000-0000AC030000}"/>
    <cellStyle name="Обычный 2 21 2" xfId="333" xr:uid="{00000000-0005-0000-0000-0000AD030000}"/>
    <cellStyle name="Обычный 2 21 2 2" xfId="1339" xr:uid="{00000000-0005-0000-0000-0000AE030000}"/>
    <cellStyle name="Обычный 2 21 2 2 2" xfId="5376" xr:uid="{00000000-0005-0000-0000-0000AF030000}"/>
    <cellStyle name="Обычный 2 21 2 3" xfId="3051" xr:uid="{00000000-0005-0000-0000-0000B0030000}"/>
    <cellStyle name="Обычный 2 21 2 3 2" xfId="6795" xr:uid="{00000000-0005-0000-0000-0000B1030000}"/>
    <cellStyle name="Обычный 2 21 2 4" xfId="4376" xr:uid="{00000000-0005-0000-0000-0000B2030000}"/>
    <cellStyle name="Обычный 2 21 3" xfId="770" xr:uid="{00000000-0005-0000-0000-0000B3030000}"/>
    <cellStyle name="Обычный 2 21 3 2" xfId="4808" xr:uid="{00000000-0005-0000-0000-0000B4030000}"/>
    <cellStyle name="Обычный 2 21 4" xfId="2584" xr:uid="{00000000-0005-0000-0000-0000B5030000}"/>
    <cellStyle name="Обычный 2 21 4 2" xfId="6227" xr:uid="{00000000-0005-0000-0000-0000B6030000}"/>
    <cellStyle name="Обычный 2 21 5" xfId="4056" xr:uid="{00000000-0005-0000-0000-0000B7030000}"/>
    <cellStyle name="Обычный 2 22" xfId="174" xr:uid="{00000000-0005-0000-0000-0000B8030000}"/>
    <cellStyle name="Обычный 2 22 2" xfId="336" xr:uid="{00000000-0005-0000-0000-0000B9030000}"/>
    <cellStyle name="Обычный 2 22 2 2" xfId="1342" xr:uid="{00000000-0005-0000-0000-0000BA030000}"/>
    <cellStyle name="Обычный 2 22 2 2 2" xfId="5379" xr:uid="{00000000-0005-0000-0000-0000BB030000}"/>
    <cellStyle name="Обычный 2 22 2 3" xfId="3054" xr:uid="{00000000-0005-0000-0000-0000BC030000}"/>
    <cellStyle name="Обычный 2 22 2 3 2" xfId="6798" xr:uid="{00000000-0005-0000-0000-0000BD030000}"/>
    <cellStyle name="Обычный 2 22 2 4" xfId="4379" xr:uid="{00000000-0005-0000-0000-0000BE030000}"/>
    <cellStyle name="Обычный 2 22 3" xfId="773" xr:uid="{00000000-0005-0000-0000-0000BF030000}"/>
    <cellStyle name="Обычный 2 22 3 2" xfId="4811" xr:uid="{00000000-0005-0000-0000-0000C0030000}"/>
    <cellStyle name="Обычный 2 22 4" xfId="2587" xr:uid="{00000000-0005-0000-0000-0000C1030000}"/>
    <cellStyle name="Обычный 2 22 4 2" xfId="6230" xr:uid="{00000000-0005-0000-0000-0000C2030000}"/>
    <cellStyle name="Обычный 2 22 5" xfId="4059" xr:uid="{00000000-0005-0000-0000-0000C3030000}"/>
    <cellStyle name="Обычный 2 23" xfId="177" xr:uid="{00000000-0005-0000-0000-0000C4030000}"/>
    <cellStyle name="Обычный 2 23 2" xfId="339" xr:uid="{00000000-0005-0000-0000-0000C5030000}"/>
    <cellStyle name="Обычный 2 23 2 2" xfId="1345" xr:uid="{00000000-0005-0000-0000-0000C6030000}"/>
    <cellStyle name="Обычный 2 23 2 2 2" xfId="5382" xr:uid="{00000000-0005-0000-0000-0000C7030000}"/>
    <cellStyle name="Обычный 2 23 2 3" xfId="3057" xr:uid="{00000000-0005-0000-0000-0000C8030000}"/>
    <cellStyle name="Обычный 2 23 2 3 2" xfId="6801" xr:uid="{00000000-0005-0000-0000-0000C9030000}"/>
    <cellStyle name="Обычный 2 23 2 4" xfId="4382" xr:uid="{00000000-0005-0000-0000-0000CA030000}"/>
    <cellStyle name="Обычный 2 23 3" xfId="776" xr:uid="{00000000-0005-0000-0000-0000CB030000}"/>
    <cellStyle name="Обычный 2 23 3 2" xfId="4814" xr:uid="{00000000-0005-0000-0000-0000CC030000}"/>
    <cellStyle name="Обычный 2 23 4" xfId="2590" xr:uid="{00000000-0005-0000-0000-0000CD030000}"/>
    <cellStyle name="Обычный 2 23 4 2" xfId="6233" xr:uid="{00000000-0005-0000-0000-0000CE030000}"/>
    <cellStyle name="Обычный 2 23 5" xfId="4062" xr:uid="{00000000-0005-0000-0000-0000CF030000}"/>
    <cellStyle name="Обычный 2 24" xfId="180" xr:uid="{00000000-0005-0000-0000-0000D0030000}"/>
    <cellStyle name="Обычный 2 24 2" xfId="342" xr:uid="{00000000-0005-0000-0000-0000D1030000}"/>
    <cellStyle name="Обычный 2 24 2 2" xfId="1348" xr:uid="{00000000-0005-0000-0000-0000D2030000}"/>
    <cellStyle name="Обычный 2 24 2 2 2" xfId="5385" xr:uid="{00000000-0005-0000-0000-0000D3030000}"/>
    <cellStyle name="Обычный 2 24 2 3" xfId="3060" xr:uid="{00000000-0005-0000-0000-0000D4030000}"/>
    <cellStyle name="Обычный 2 24 2 3 2" xfId="6804" xr:uid="{00000000-0005-0000-0000-0000D5030000}"/>
    <cellStyle name="Обычный 2 24 2 4" xfId="4385" xr:uid="{00000000-0005-0000-0000-0000D6030000}"/>
    <cellStyle name="Обычный 2 24 3" xfId="779" xr:uid="{00000000-0005-0000-0000-0000D7030000}"/>
    <cellStyle name="Обычный 2 24 3 2" xfId="4817" xr:uid="{00000000-0005-0000-0000-0000D8030000}"/>
    <cellStyle name="Обычный 2 24 4" xfId="2593" xr:uid="{00000000-0005-0000-0000-0000D9030000}"/>
    <cellStyle name="Обычный 2 24 4 2" xfId="6236" xr:uid="{00000000-0005-0000-0000-0000DA030000}"/>
    <cellStyle name="Обычный 2 24 5" xfId="4065" xr:uid="{00000000-0005-0000-0000-0000DB030000}"/>
    <cellStyle name="Обычный 2 25" xfId="183" xr:uid="{00000000-0005-0000-0000-0000DC030000}"/>
    <cellStyle name="Обычный 2 25 2" xfId="345" xr:uid="{00000000-0005-0000-0000-0000DD030000}"/>
    <cellStyle name="Обычный 2 25 2 2" xfId="1351" xr:uid="{00000000-0005-0000-0000-0000DE030000}"/>
    <cellStyle name="Обычный 2 25 2 2 2" xfId="5388" xr:uid="{00000000-0005-0000-0000-0000DF030000}"/>
    <cellStyle name="Обычный 2 25 2 3" xfId="3063" xr:uid="{00000000-0005-0000-0000-0000E0030000}"/>
    <cellStyle name="Обычный 2 25 2 3 2" xfId="6807" xr:uid="{00000000-0005-0000-0000-0000E1030000}"/>
    <cellStyle name="Обычный 2 25 2 4" xfId="4388" xr:uid="{00000000-0005-0000-0000-0000E2030000}"/>
    <cellStyle name="Обычный 2 25 3" xfId="782" xr:uid="{00000000-0005-0000-0000-0000E3030000}"/>
    <cellStyle name="Обычный 2 25 3 2" xfId="4820" xr:uid="{00000000-0005-0000-0000-0000E4030000}"/>
    <cellStyle name="Обычный 2 25 4" xfId="2596" xr:uid="{00000000-0005-0000-0000-0000E5030000}"/>
    <cellStyle name="Обычный 2 25 4 2" xfId="6239" xr:uid="{00000000-0005-0000-0000-0000E6030000}"/>
    <cellStyle name="Обычный 2 25 5" xfId="4068" xr:uid="{00000000-0005-0000-0000-0000E7030000}"/>
    <cellStyle name="Обычный 2 26" xfId="186" xr:uid="{00000000-0005-0000-0000-0000E8030000}"/>
    <cellStyle name="Обычный 2 26 2" xfId="348" xr:uid="{00000000-0005-0000-0000-0000E9030000}"/>
    <cellStyle name="Обычный 2 26 2 2" xfId="1354" xr:uid="{00000000-0005-0000-0000-0000EA030000}"/>
    <cellStyle name="Обычный 2 26 2 2 2" xfId="5391" xr:uid="{00000000-0005-0000-0000-0000EB030000}"/>
    <cellStyle name="Обычный 2 26 2 3" xfId="3066" xr:uid="{00000000-0005-0000-0000-0000EC030000}"/>
    <cellStyle name="Обычный 2 26 2 3 2" xfId="6810" xr:uid="{00000000-0005-0000-0000-0000ED030000}"/>
    <cellStyle name="Обычный 2 26 2 4" xfId="4391" xr:uid="{00000000-0005-0000-0000-0000EE030000}"/>
    <cellStyle name="Обычный 2 26 3" xfId="785" xr:uid="{00000000-0005-0000-0000-0000EF030000}"/>
    <cellStyle name="Обычный 2 26 3 2" xfId="4823" xr:uid="{00000000-0005-0000-0000-0000F0030000}"/>
    <cellStyle name="Обычный 2 26 4" xfId="2599" xr:uid="{00000000-0005-0000-0000-0000F1030000}"/>
    <cellStyle name="Обычный 2 26 4 2" xfId="6242" xr:uid="{00000000-0005-0000-0000-0000F2030000}"/>
    <cellStyle name="Обычный 2 26 5" xfId="4071" xr:uid="{00000000-0005-0000-0000-0000F3030000}"/>
    <cellStyle name="Обычный 2 27" xfId="189" xr:uid="{00000000-0005-0000-0000-0000F4030000}"/>
    <cellStyle name="Обычный 2 27 2" xfId="351" xr:uid="{00000000-0005-0000-0000-0000F5030000}"/>
    <cellStyle name="Обычный 2 27 2 2" xfId="1357" xr:uid="{00000000-0005-0000-0000-0000F6030000}"/>
    <cellStyle name="Обычный 2 27 2 2 2" xfId="5394" xr:uid="{00000000-0005-0000-0000-0000F7030000}"/>
    <cellStyle name="Обычный 2 27 2 3" xfId="3069" xr:uid="{00000000-0005-0000-0000-0000F8030000}"/>
    <cellStyle name="Обычный 2 27 2 3 2" xfId="6813" xr:uid="{00000000-0005-0000-0000-0000F9030000}"/>
    <cellStyle name="Обычный 2 27 2 4" xfId="4394" xr:uid="{00000000-0005-0000-0000-0000FA030000}"/>
    <cellStyle name="Обычный 2 27 3" xfId="788" xr:uid="{00000000-0005-0000-0000-0000FB030000}"/>
    <cellStyle name="Обычный 2 27 3 2" xfId="4826" xr:uid="{00000000-0005-0000-0000-0000FC030000}"/>
    <cellStyle name="Обычный 2 27 4" xfId="2602" xr:uid="{00000000-0005-0000-0000-0000FD030000}"/>
    <cellStyle name="Обычный 2 27 4 2" xfId="6245" xr:uid="{00000000-0005-0000-0000-0000FE030000}"/>
    <cellStyle name="Обычный 2 27 5" xfId="4074" xr:uid="{00000000-0005-0000-0000-0000FF030000}"/>
    <cellStyle name="Обычный 2 28" xfId="192" xr:uid="{00000000-0005-0000-0000-000000040000}"/>
    <cellStyle name="Обычный 2 28 2" xfId="354" xr:uid="{00000000-0005-0000-0000-000001040000}"/>
    <cellStyle name="Обычный 2 28 2 2" xfId="1360" xr:uid="{00000000-0005-0000-0000-000002040000}"/>
    <cellStyle name="Обычный 2 28 2 2 2" xfId="5397" xr:uid="{00000000-0005-0000-0000-000003040000}"/>
    <cellStyle name="Обычный 2 28 2 3" xfId="3072" xr:uid="{00000000-0005-0000-0000-000004040000}"/>
    <cellStyle name="Обычный 2 28 2 3 2" xfId="6816" xr:uid="{00000000-0005-0000-0000-000005040000}"/>
    <cellStyle name="Обычный 2 28 2 4" xfId="4397" xr:uid="{00000000-0005-0000-0000-000006040000}"/>
    <cellStyle name="Обычный 2 28 3" xfId="791" xr:uid="{00000000-0005-0000-0000-000007040000}"/>
    <cellStyle name="Обычный 2 28 3 2" xfId="4829" xr:uid="{00000000-0005-0000-0000-000008040000}"/>
    <cellStyle name="Обычный 2 28 4" xfId="2605" xr:uid="{00000000-0005-0000-0000-000009040000}"/>
    <cellStyle name="Обычный 2 28 4 2" xfId="6248" xr:uid="{00000000-0005-0000-0000-00000A040000}"/>
    <cellStyle name="Обычный 2 28 5" xfId="4077" xr:uid="{00000000-0005-0000-0000-00000B040000}"/>
    <cellStyle name="Обычный 2 29" xfId="195" xr:uid="{00000000-0005-0000-0000-00000C040000}"/>
    <cellStyle name="Обычный 2 29 2" xfId="357" xr:uid="{00000000-0005-0000-0000-00000D040000}"/>
    <cellStyle name="Обычный 2 29 2 2" xfId="1363" xr:uid="{00000000-0005-0000-0000-00000E040000}"/>
    <cellStyle name="Обычный 2 29 2 2 2" xfId="5400" xr:uid="{00000000-0005-0000-0000-00000F040000}"/>
    <cellStyle name="Обычный 2 29 2 3" xfId="3075" xr:uid="{00000000-0005-0000-0000-000010040000}"/>
    <cellStyle name="Обычный 2 29 2 3 2" xfId="6819" xr:uid="{00000000-0005-0000-0000-000011040000}"/>
    <cellStyle name="Обычный 2 29 2 4" xfId="4400" xr:uid="{00000000-0005-0000-0000-000012040000}"/>
    <cellStyle name="Обычный 2 29 3" xfId="794" xr:uid="{00000000-0005-0000-0000-000013040000}"/>
    <cellStyle name="Обычный 2 29 3 2" xfId="4832" xr:uid="{00000000-0005-0000-0000-000014040000}"/>
    <cellStyle name="Обычный 2 29 4" xfId="2608" xr:uid="{00000000-0005-0000-0000-000015040000}"/>
    <cellStyle name="Обычный 2 29 4 2" xfId="6251" xr:uid="{00000000-0005-0000-0000-000016040000}"/>
    <cellStyle name="Обычный 2 29 5" xfId="4080" xr:uid="{00000000-0005-0000-0000-000017040000}"/>
    <cellStyle name="Обычный 2 3" xfId="2" xr:uid="{00000000-0005-0000-0000-000018040000}"/>
    <cellStyle name="Обычный 2 3 10" xfId="55" xr:uid="{00000000-0005-0000-0000-000019040000}"/>
    <cellStyle name="Обычный 2 3 10 10" xfId="3838" xr:uid="{00000000-0005-0000-0000-00001A040000}"/>
    <cellStyle name="Обычный 2 3 10 2" xfId="103" xr:uid="{00000000-0005-0000-0000-00001B040000}"/>
    <cellStyle name="Обычный 2 3 10 2 2" xfId="272" xr:uid="{00000000-0005-0000-0000-00001C040000}"/>
    <cellStyle name="Обычный 2 3 10 2 2 2" xfId="1846" xr:uid="{00000000-0005-0000-0000-00001D040000}"/>
    <cellStyle name="Обычный 2 3 10 2 2 2 2" xfId="3556" xr:uid="{00000000-0005-0000-0000-00001E040000}"/>
    <cellStyle name="Обычный 2 3 10 2 2 2 2 2" xfId="7302" xr:uid="{00000000-0005-0000-0000-00001F040000}"/>
    <cellStyle name="Обычный 2 3 10 2 2 2 3" xfId="5883" xr:uid="{00000000-0005-0000-0000-000020040000}"/>
    <cellStyle name="Обычный 2 3 10 2 2 3" xfId="1317" xr:uid="{00000000-0005-0000-0000-000021040000}"/>
    <cellStyle name="Обычный 2 3 10 2 2 3 2" xfId="6773" xr:uid="{00000000-0005-0000-0000-000022040000}"/>
    <cellStyle name="Обычный 2 3 10 2 2 4" xfId="5354" xr:uid="{00000000-0005-0000-0000-000023040000}"/>
    <cellStyle name="Обычный 2 3 10 2 3" xfId="1751" xr:uid="{00000000-0005-0000-0000-000024040000}"/>
    <cellStyle name="Обычный 2 3 10 2 3 2" xfId="3461" xr:uid="{00000000-0005-0000-0000-000025040000}"/>
    <cellStyle name="Обычный 2 3 10 2 3 2 2" xfId="7207" xr:uid="{00000000-0005-0000-0000-000026040000}"/>
    <cellStyle name="Обычный 2 3 10 2 3 3" xfId="5788" xr:uid="{00000000-0005-0000-0000-000027040000}"/>
    <cellStyle name="Обычный 2 3 10 2 4" xfId="2073" xr:uid="{00000000-0005-0000-0000-000028040000}"/>
    <cellStyle name="Обычный 2 3 10 2 4 2" xfId="3779" xr:uid="{00000000-0005-0000-0000-000029040000}"/>
    <cellStyle name="Обычный 2 3 10 2 4 2 2" xfId="7525" xr:uid="{00000000-0005-0000-0000-00002A040000}"/>
    <cellStyle name="Обычный 2 3 10 2 4 3" xfId="6106" xr:uid="{00000000-0005-0000-0000-00002B040000}"/>
    <cellStyle name="Обычный 2 3 10 2 5" xfId="1221" xr:uid="{00000000-0005-0000-0000-00002C040000}"/>
    <cellStyle name="Обычный 2 3 10 2 5 2" xfId="3013" xr:uid="{00000000-0005-0000-0000-00002D040000}"/>
    <cellStyle name="Обычный 2 3 10 2 5 2 2" xfId="6678" xr:uid="{00000000-0005-0000-0000-00002E040000}"/>
    <cellStyle name="Обычный 2 3 10 2 5 3" xfId="5259" xr:uid="{00000000-0005-0000-0000-00002F040000}"/>
    <cellStyle name="Обычный 2 3 10 2 6" xfId="710" xr:uid="{00000000-0005-0000-0000-000030040000}"/>
    <cellStyle name="Обычный 2 3 10 2 6 2" xfId="4748" xr:uid="{00000000-0005-0000-0000-000031040000}"/>
    <cellStyle name="Обычный 2 3 10 2 7" xfId="2525" xr:uid="{00000000-0005-0000-0000-000032040000}"/>
    <cellStyle name="Обычный 2 3 10 2 7 2" xfId="6168" xr:uid="{00000000-0005-0000-0000-000033040000}"/>
    <cellStyle name="Обычный 2 3 10 2 8" xfId="4324" xr:uid="{00000000-0005-0000-0000-000034040000}"/>
    <cellStyle name="Обычный 2 3 10 3" xfId="146" xr:uid="{00000000-0005-0000-0000-000035040000}"/>
    <cellStyle name="Обычный 2 3 10 3 2" xfId="1707" xr:uid="{00000000-0005-0000-0000-000036040000}"/>
    <cellStyle name="Обычный 2 3 10 3 2 2" xfId="3417" xr:uid="{00000000-0005-0000-0000-000037040000}"/>
    <cellStyle name="Обычный 2 3 10 3 2 2 2" xfId="7163" xr:uid="{00000000-0005-0000-0000-000038040000}"/>
    <cellStyle name="Обычный 2 3 10 3 2 3" xfId="5744" xr:uid="{00000000-0005-0000-0000-000039040000}"/>
    <cellStyle name="Обычный 2 3 10 3 3" xfId="1177" xr:uid="{00000000-0005-0000-0000-00003A040000}"/>
    <cellStyle name="Обычный 2 3 10 3 3 2" xfId="5215" xr:uid="{00000000-0005-0000-0000-00003B040000}"/>
    <cellStyle name="Обычный 2 3 10 3 4" xfId="2972" xr:uid="{00000000-0005-0000-0000-00003C040000}"/>
    <cellStyle name="Обычный 2 3 10 3 4 2" xfId="6634" xr:uid="{00000000-0005-0000-0000-00003D040000}"/>
    <cellStyle name="Обычный 2 3 10 3 5" xfId="4316" xr:uid="{00000000-0005-0000-0000-00003E040000}"/>
    <cellStyle name="Обычный 2 3 10 4" xfId="258" xr:uid="{00000000-0005-0000-0000-00003F040000}"/>
    <cellStyle name="Обычный 2 3 10 4 2" xfId="1801" xr:uid="{00000000-0005-0000-0000-000040040000}"/>
    <cellStyle name="Обычный 2 3 10 4 2 2" xfId="3511" xr:uid="{00000000-0005-0000-0000-000041040000}"/>
    <cellStyle name="Обычный 2 3 10 4 2 2 2" xfId="7257" xr:uid="{00000000-0005-0000-0000-000042040000}"/>
    <cellStyle name="Обычный 2 3 10 4 2 3" xfId="5838" xr:uid="{00000000-0005-0000-0000-000043040000}"/>
    <cellStyle name="Обычный 2 3 10 4 3" xfId="1271" xr:uid="{00000000-0005-0000-0000-000044040000}"/>
    <cellStyle name="Обычный 2 3 10 4 3 2" xfId="6728" xr:uid="{00000000-0005-0000-0000-000045040000}"/>
    <cellStyle name="Обычный 2 3 10 4 4" xfId="5309" xr:uid="{00000000-0005-0000-0000-000046040000}"/>
    <cellStyle name="Обычный 2 3 10 5" xfId="1658" xr:uid="{00000000-0005-0000-0000-000047040000}"/>
    <cellStyle name="Обычный 2 3 10 5 2" xfId="3368" xr:uid="{00000000-0005-0000-0000-000048040000}"/>
    <cellStyle name="Обычный 2 3 10 5 2 2" xfId="7114" xr:uid="{00000000-0005-0000-0000-000049040000}"/>
    <cellStyle name="Обычный 2 3 10 5 3" xfId="5695" xr:uid="{00000000-0005-0000-0000-00004A040000}"/>
    <cellStyle name="Обычный 2 3 10 6" xfId="2026" xr:uid="{00000000-0005-0000-0000-00004B040000}"/>
    <cellStyle name="Обычный 2 3 10 6 2" xfId="3734" xr:uid="{00000000-0005-0000-0000-00004C040000}"/>
    <cellStyle name="Обычный 2 3 10 6 2 2" xfId="7480" xr:uid="{00000000-0005-0000-0000-00004D040000}"/>
    <cellStyle name="Обычный 2 3 10 6 3" xfId="6061" xr:uid="{00000000-0005-0000-0000-00004E040000}"/>
    <cellStyle name="Обычный 2 3 10 7" xfId="1128" xr:uid="{00000000-0005-0000-0000-00004F040000}"/>
    <cellStyle name="Обычный 2 3 10 7 2" xfId="2942" xr:uid="{00000000-0005-0000-0000-000050040000}"/>
    <cellStyle name="Обычный 2 3 10 7 2 2" xfId="6585" xr:uid="{00000000-0005-0000-0000-000051040000}"/>
    <cellStyle name="Обычный 2 3 10 7 3" xfId="5166" xr:uid="{00000000-0005-0000-0000-000052040000}"/>
    <cellStyle name="Обычный 2 3 10 8" xfId="698" xr:uid="{00000000-0005-0000-0000-000053040000}"/>
    <cellStyle name="Обычный 2 3 10 8 2" xfId="4736" xr:uid="{00000000-0005-0000-0000-000054040000}"/>
    <cellStyle name="Обычный 2 3 10 9" xfId="2513" xr:uid="{00000000-0005-0000-0000-000055040000}"/>
    <cellStyle name="Обычный 2 3 10 9 2" xfId="6156" xr:uid="{00000000-0005-0000-0000-000056040000}"/>
    <cellStyle name="Обычный 2 3 100" xfId="563" xr:uid="{00000000-0005-0000-0000-000057040000}"/>
    <cellStyle name="Обычный 2 3 100 2" xfId="1569" xr:uid="{00000000-0005-0000-0000-000058040000}"/>
    <cellStyle name="Обычный 2 3 100 2 2" xfId="2346" xr:uid="{00000000-0005-0000-0000-000059040000}"/>
    <cellStyle name="Обычный 2 3 100 2 2 2" xfId="5606" xr:uid="{00000000-0005-0000-0000-00005A040000}"/>
    <cellStyle name="Обычный 2 3 100 2 3" xfId="3281" xr:uid="{00000000-0005-0000-0000-00005B040000}"/>
    <cellStyle name="Обычный 2 3 100 2 3 2" xfId="7025" xr:uid="{00000000-0005-0000-0000-00005C040000}"/>
    <cellStyle name="Обычный 2 3 100 2 4" xfId="4606" xr:uid="{00000000-0005-0000-0000-00005D040000}"/>
    <cellStyle name="Обычный 2 3 100 3" xfId="1000" xr:uid="{00000000-0005-0000-0000-00005E040000}"/>
    <cellStyle name="Обычный 2 3 100 3 2" xfId="5038" xr:uid="{00000000-0005-0000-0000-00005F040000}"/>
    <cellStyle name="Обычный 2 3 100 4" xfId="2814" xr:uid="{00000000-0005-0000-0000-000060040000}"/>
    <cellStyle name="Обычный 2 3 100 4 2" xfId="6457" xr:uid="{00000000-0005-0000-0000-000061040000}"/>
    <cellStyle name="Обычный 2 3 100 5" xfId="4024" xr:uid="{00000000-0005-0000-0000-000062040000}"/>
    <cellStyle name="Обычный 2 3 101" xfId="566" xr:uid="{00000000-0005-0000-0000-000063040000}"/>
    <cellStyle name="Обычный 2 3 101 2" xfId="1572" xr:uid="{00000000-0005-0000-0000-000064040000}"/>
    <cellStyle name="Обычный 2 3 101 2 2" xfId="2349" xr:uid="{00000000-0005-0000-0000-000065040000}"/>
    <cellStyle name="Обычный 2 3 101 2 2 2" xfId="5609" xr:uid="{00000000-0005-0000-0000-000066040000}"/>
    <cellStyle name="Обычный 2 3 101 2 3" xfId="3284" xr:uid="{00000000-0005-0000-0000-000067040000}"/>
    <cellStyle name="Обычный 2 3 101 2 3 2" xfId="7028" xr:uid="{00000000-0005-0000-0000-000068040000}"/>
    <cellStyle name="Обычный 2 3 101 2 4" xfId="4609" xr:uid="{00000000-0005-0000-0000-000069040000}"/>
    <cellStyle name="Обычный 2 3 101 3" xfId="1003" xr:uid="{00000000-0005-0000-0000-00006A040000}"/>
    <cellStyle name="Обычный 2 3 101 3 2" xfId="5041" xr:uid="{00000000-0005-0000-0000-00006B040000}"/>
    <cellStyle name="Обычный 2 3 101 4" xfId="2817" xr:uid="{00000000-0005-0000-0000-00006C040000}"/>
    <cellStyle name="Обычный 2 3 101 4 2" xfId="6460" xr:uid="{00000000-0005-0000-0000-00006D040000}"/>
    <cellStyle name="Обычный 2 3 101 5" xfId="4026" xr:uid="{00000000-0005-0000-0000-00006E040000}"/>
    <cellStyle name="Обычный 2 3 102" xfId="569" xr:uid="{00000000-0005-0000-0000-00006F040000}"/>
    <cellStyle name="Обычный 2 3 102 2" xfId="1575" xr:uid="{00000000-0005-0000-0000-000070040000}"/>
    <cellStyle name="Обычный 2 3 102 2 2" xfId="2351" xr:uid="{00000000-0005-0000-0000-000071040000}"/>
    <cellStyle name="Обычный 2 3 102 2 2 2" xfId="5612" xr:uid="{00000000-0005-0000-0000-000072040000}"/>
    <cellStyle name="Обычный 2 3 102 2 3" xfId="3287" xr:uid="{00000000-0005-0000-0000-000073040000}"/>
    <cellStyle name="Обычный 2 3 102 2 3 2" xfId="7031" xr:uid="{00000000-0005-0000-0000-000074040000}"/>
    <cellStyle name="Обычный 2 3 102 2 4" xfId="4612" xr:uid="{00000000-0005-0000-0000-000075040000}"/>
    <cellStyle name="Обычный 2 3 102 3" xfId="1006" xr:uid="{00000000-0005-0000-0000-000076040000}"/>
    <cellStyle name="Обычный 2 3 102 3 2" xfId="5044" xr:uid="{00000000-0005-0000-0000-000077040000}"/>
    <cellStyle name="Обычный 2 3 102 4" xfId="2820" xr:uid="{00000000-0005-0000-0000-000078040000}"/>
    <cellStyle name="Обычный 2 3 102 4 2" xfId="6463" xr:uid="{00000000-0005-0000-0000-000079040000}"/>
    <cellStyle name="Обычный 2 3 102 5" xfId="4028" xr:uid="{00000000-0005-0000-0000-00007A040000}"/>
    <cellStyle name="Обычный 2 3 103" xfId="572" xr:uid="{00000000-0005-0000-0000-00007B040000}"/>
    <cellStyle name="Обычный 2 3 103 2" xfId="1578" xr:uid="{00000000-0005-0000-0000-00007C040000}"/>
    <cellStyle name="Обычный 2 3 103 2 2" xfId="2353" xr:uid="{00000000-0005-0000-0000-00007D040000}"/>
    <cellStyle name="Обычный 2 3 103 2 2 2" xfId="5615" xr:uid="{00000000-0005-0000-0000-00007E040000}"/>
    <cellStyle name="Обычный 2 3 103 2 3" xfId="3290" xr:uid="{00000000-0005-0000-0000-00007F040000}"/>
    <cellStyle name="Обычный 2 3 103 2 3 2" xfId="7034" xr:uid="{00000000-0005-0000-0000-000080040000}"/>
    <cellStyle name="Обычный 2 3 103 2 4" xfId="4615" xr:uid="{00000000-0005-0000-0000-000081040000}"/>
    <cellStyle name="Обычный 2 3 103 3" xfId="1009" xr:uid="{00000000-0005-0000-0000-000082040000}"/>
    <cellStyle name="Обычный 2 3 103 3 2" xfId="5047" xr:uid="{00000000-0005-0000-0000-000083040000}"/>
    <cellStyle name="Обычный 2 3 103 4" xfId="2823" xr:uid="{00000000-0005-0000-0000-000084040000}"/>
    <cellStyle name="Обычный 2 3 103 4 2" xfId="6466" xr:uid="{00000000-0005-0000-0000-000085040000}"/>
    <cellStyle name="Обычный 2 3 103 5" xfId="4030" xr:uid="{00000000-0005-0000-0000-000086040000}"/>
    <cellStyle name="Обычный 2 3 104" xfId="575" xr:uid="{00000000-0005-0000-0000-000087040000}"/>
    <cellStyle name="Обычный 2 3 104 2" xfId="1581" xr:uid="{00000000-0005-0000-0000-000088040000}"/>
    <cellStyle name="Обычный 2 3 104 2 2" xfId="2355" xr:uid="{00000000-0005-0000-0000-000089040000}"/>
    <cellStyle name="Обычный 2 3 104 2 2 2" xfId="5618" xr:uid="{00000000-0005-0000-0000-00008A040000}"/>
    <cellStyle name="Обычный 2 3 104 2 3" xfId="3293" xr:uid="{00000000-0005-0000-0000-00008B040000}"/>
    <cellStyle name="Обычный 2 3 104 2 3 2" xfId="7037" xr:uid="{00000000-0005-0000-0000-00008C040000}"/>
    <cellStyle name="Обычный 2 3 104 2 4" xfId="4618" xr:uid="{00000000-0005-0000-0000-00008D040000}"/>
    <cellStyle name="Обычный 2 3 104 3" xfId="1012" xr:uid="{00000000-0005-0000-0000-00008E040000}"/>
    <cellStyle name="Обычный 2 3 104 3 2" xfId="5050" xr:uid="{00000000-0005-0000-0000-00008F040000}"/>
    <cellStyle name="Обычный 2 3 104 4" xfId="2826" xr:uid="{00000000-0005-0000-0000-000090040000}"/>
    <cellStyle name="Обычный 2 3 104 4 2" xfId="6469" xr:uid="{00000000-0005-0000-0000-000091040000}"/>
    <cellStyle name="Обычный 2 3 104 5" xfId="4032" xr:uid="{00000000-0005-0000-0000-000092040000}"/>
    <cellStyle name="Обычный 2 3 105" xfId="578" xr:uid="{00000000-0005-0000-0000-000093040000}"/>
    <cellStyle name="Обычный 2 3 105 2" xfId="1584" xr:uid="{00000000-0005-0000-0000-000094040000}"/>
    <cellStyle name="Обычный 2 3 105 2 2" xfId="2357" xr:uid="{00000000-0005-0000-0000-000095040000}"/>
    <cellStyle name="Обычный 2 3 105 2 2 2" xfId="5621" xr:uid="{00000000-0005-0000-0000-000096040000}"/>
    <cellStyle name="Обычный 2 3 105 2 3" xfId="3296" xr:uid="{00000000-0005-0000-0000-000097040000}"/>
    <cellStyle name="Обычный 2 3 105 2 3 2" xfId="7040" xr:uid="{00000000-0005-0000-0000-000098040000}"/>
    <cellStyle name="Обычный 2 3 105 2 4" xfId="4621" xr:uid="{00000000-0005-0000-0000-000099040000}"/>
    <cellStyle name="Обычный 2 3 105 3" xfId="1015" xr:uid="{00000000-0005-0000-0000-00009A040000}"/>
    <cellStyle name="Обычный 2 3 105 3 2" xfId="5053" xr:uid="{00000000-0005-0000-0000-00009B040000}"/>
    <cellStyle name="Обычный 2 3 105 4" xfId="2829" xr:uid="{00000000-0005-0000-0000-00009C040000}"/>
    <cellStyle name="Обычный 2 3 105 4 2" xfId="6472" xr:uid="{00000000-0005-0000-0000-00009D040000}"/>
    <cellStyle name="Обычный 2 3 105 5" xfId="4034" xr:uid="{00000000-0005-0000-0000-00009E040000}"/>
    <cellStyle name="Обычный 2 3 106" xfId="581" xr:uid="{00000000-0005-0000-0000-00009F040000}"/>
    <cellStyle name="Обычный 2 3 106 2" xfId="1587" xr:uid="{00000000-0005-0000-0000-0000A0040000}"/>
    <cellStyle name="Обычный 2 3 106 2 2" xfId="2359" xr:uid="{00000000-0005-0000-0000-0000A1040000}"/>
    <cellStyle name="Обычный 2 3 106 2 2 2" xfId="5624" xr:uid="{00000000-0005-0000-0000-0000A2040000}"/>
    <cellStyle name="Обычный 2 3 106 2 3" xfId="3299" xr:uid="{00000000-0005-0000-0000-0000A3040000}"/>
    <cellStyle name="Обычный 2 3 106 2 3 2" xfId="7043" xr:uid="{00000000-0005-0000-0000-0000A4040000}"/>
    <cellStyle name="Обычный 2 3 106 2 4" xfId="4624" xr:uid="{00000000-0005-0000-0000-0000A5040000}"/>
    <cellStyle name="Обычный 2 3 106 3" xfId="1018" xr:uid="{00000000-0005-0000-0000-0000A6040000}"/>
    <cellStyle name="Обычный 2 3 106 3 2" xfId="5056" xr:uid="{00000000-0005-0000-0000-0000A7040000}"/>
    <cellStyle name="Обычный 2 3 106 4" xfId="2832" xr:uid="{00000000-0005-0000-0000-0000A8040000}"/>
    <cellStyle name="Обычный 2 3 106 4 2" xfId="6475" xr:uid="{00000000-0005-0000-0000-0000A9040000}"/>
    <cellStyle name="Обычный 2 3 106 5" xfId="4037" xr:uid="{00000000-0005-0000-0000-0000AA040000}"/>
    <cellStyle name="Обычный 2 3 107" xfId="584" xr:uid="{00000000-0005-0000-0000-0000AB040000}"/>
    <cellStyle name="Обычный 2 3 107 2" xfId="1590" xr:uid="{00000000-0005-0000-0000-0000AC040000}"/>
    <cellStyle name="Обычный 2 3 107 2 2" xfId="2361" xr:uid="{00000000-0005-0000-0000-0000AD040000}"/>
    <cellStyle name="Обычный 2 3 107 2 2 2" xfId="5627" xr:uid="{00000000-0005-0000-0000-0000AE040000}"/>
    <cellStyle name="Обычный 2 3 107 2 3" xfId="3302" xr:uid="{00000000-0005-0000-0000-0000AF040000}"/>
    <cellStyle name="Обычный 2 3 107 2 3 2" xfId="7046" xr:uid="{00000000-0005-0000-0000-0000B0040000}"/>
    <cellStyle name="Обычный 2 3 107 2 4" xfId="4627" xr:uid="{00000000-0005-0000-0000-0000B1040000}"/>
    <cellStyle name="Обычный 2 3 107 3" xfId="1021" xr:uid="{00000000-0005-0000-0000-0000B2040000}"/>
    <cellStyle name="Обычный 2 3 107 3 2" xfId="5059" xr:uid="{00000000-0005-0000-0000-0000B3040000}"/>
    <cellStyle name="Обычный 2 3 107 4" xfId="2835" xr:uid="{00000000-0005-0000-0000-0000B4040000}"/>
    <cellStyle name="Обычный 2 3 107 4 2" xfId="6478" xr:uid="{00000000-0005-0000-0000-0000B5040000}"/>
    <cellStyle name="Обычный 2 3 107 5" xfId="4040" xr:uid="{00000000-0005-0000-0000-0000B6040000}"/>
    <cellStyle name="Обычный 2 3 108" xfId="587" xr:uid="{00000000-0005-0000-0000-0000B7040000}"/>
    <cellStyle name="Обычный 2 3 108 2" xfId="1593" xr:uid="{00000000-0005-0000-0000-0000B8040000}"/>
    <cellStyle name="Обычный 2 3 108 2 2" xfId="2363" xr:uid="{00000000-0005-0000-0000-0000B9040000}"/>
    <cellStyle name="Обычный 2 3 108 2 2 2" xfId="5630" xr:uid="{00000000-0005-0000-0000-0000BA040000}"/>
    <cellStyle name="Обычный 2 3 108 2 3" xfId="3305" xr:uid="{00000000-0005-0000-0000-0000BB040000}"/>
    <cellStyle name="Обычный 2 3 108 2 3 2" xfId="7049" xr:uid="{00000000-0005-0000-0000-0000BC040000}"/>
    <cellStyle name="Обычный 2 3 108 2 4" xfId="4630" xr:uid="{00000000-0005-0000-0000-0000BD040000}"/>
    <cellStyle name="Обычный 2 3 108 3" xfId="1024" xr:uid="{00000000-0005-0000-0000-0000BE040000}"/>
    <cellStyle name="Обычный 2 3 108 3 2" xfId="5062" xr:uid="{00000000-0005-0000-0000-0000BF040000}"/>
    <cellStyle name="Обычный 2 3 108 4" xfId="2838" xr:uid="{00000000-0005-0000-0000-0000C0040000}"/>
    <cellStyle name="Обычный 2 3 108 4 2" xfId="6481" xr:uid="{00000000-0005-0000-0000-0000C1040000}"/>
    <cellStyle name="Обычный 2 3 108 5" xfId="4043" xr:uid="{00000000-0005-0000-0000-0000C2040000}"/>
    <cellStyle name="Обычный 2 3 109" xfId="590" xr:uid="{00000000-0005-0000-0000-0000C3040000}"/>
    <cellStyle name="Обычный 2 3 109 2" xfId="1596" xr:uid="{00000000-0005-0000-0000-0000C4040000}"/>
    <cellStyle name="Обычный 2 3 109 2 2" xfId="2365" xr:uid="{00000000-0005-0000-0000-0000C5040000}"/>
    <cellStyle name="Обычный 2 3 109 2 2 2" xfId="5633" xr:uid="{00000000-0005-0000-0000-0000C6040000}"/>
    <cellStyle name="Обычный 2 3 109 2 3" xfId="3308" xr:uid="{00000000-0005-0000-0000-0000C7040000}"/>
    <cellStyle name="Обычный 2 3 109 2 3 2" xfId="7052" xr:uid="{00000000-0005-0000-0000-0000C8040000}"/>
    <cellStyle name="Обычный 2 3 109 2 4" xfId="4633" xr:uid="{00000000-0005-0000-0000-0000C9040000}"/>
    <cellStyle name="Обычный 2 3 109 3" xfId="1027" xr:uid="{00000000-0005-0000-0000-0000CA040000}"/>
    <cellStyle name="Обычный 2 3 109 3 2" xfId="5065" xr:uid="{00000000-0005-0000-0000-0000CB040000}"/>
    <cellStyle name="Обычный 2 3 109 4" xfId="2841" xr:uid="{00000000-0005-0000-0000-0000CC040000}"/>
    <cellStyle name="Обычный 2 3 109 4 2" xfId="6484" xr:uid="{00000000-0005-0000-0000-0000CD040000}"/>
    <cellStyle name="Обычный 2 3 109 5" xfId="4046" xr:uid="{00000000-0005-0000-0000-0000CE040000}"/>
    <cellStyle name="Обычный 2 3 11" xfId="14" xr:uid="{00000000-0005-0000-0000-0000CF040000}"/>
    <cellStyle name="Обычный 2 3 11 2" xfId="63" xr:uid="{00000000-0005-0000-0000-0000D0040000}"/>
    <cellStyle name="Обычный 2 3 11 2 2" xfId="1277" xr:uid="{00000000-0005-0000-0000-0000D1040000}"/>
    <cellStyle name="Обычный 2 3 11 2 2 2" xfId="1806" xr:uid="{00000000-0005-0000-0000-0000D2040000}"/>
    <cellStyle name="Обычный 2 3 11 2 2 2 2" xfId="3516" xr:uid="{00000000-0005-0000-0000-0000D3040000}"/>
    <cellStyle name="Обычный 2 3 11 2 2 2 2 2" xfId="7262" xr:uid="{00000000-0005-0000-0000-0000D4040000}"/>
    <cellStyle name="Обычный 2 3 11 2 2 2 3" xfId="5843" xr:uid="{00000000-0005-0000-0000-0000D5040000}"/>
    <cellStyle name="Обычный 2 3 11 2 2 3" xfId="3028" xr:uid="{00000000-0005-0000-0000-0000D6040000}"/>
    <cellStyle name="Обычный 2 3 11 2 2 3 2" xfId="6733" xr:uid="{00000000-0005-0000-0000-0000D7040000}"/>
    <cellStyle name="Обычный 2 3 11 2 2 4" xfId="5314" xr:uid="{00000000-0005-0000-0000-0000D8040000}"/>
    <cellStyle name="Обычный 2 3 11 2 3" xfId="1667" xr:uid="{00000000-0005-0000-0000-0000D9040000}"/>
    <cellStyle name="Обычный 2 3 11 2 3 2" xfId="3377" xr:uid="{00000000-0005-0000-0000-0000DA040000}"/>
    <cellStyle name="Обычный 2 3 11 2 3 2 2" xfId="7123" xr:uid="{00000000-0005-0000-0000-0000DB040000}"/>
    <cellStyle name="Обычный 2 3 11 2 3 3" xfId="5704" xr:uid="{00000000-0005-0000-0000-0000DC040000}"/>
    <cellStyle name="Обычный 2 3 11 2 4" xfId="2075" xr:uid="{00000000-0005-0000-0000-0000DD040000}"/>
    <cellStyle name="Обычный 2 3 11 2 4 2" xfId="3781" xr:uid="{00000000-0005-0000-0000-0000DE040000}"/>
    <cellStyle name="Обычный 2 3 11 2 4 2 2" xfId="7527" xr:uid="{00000000-0005-0000-0000-0000DF040000}"/>
    <cellStyle name="Обычный 2 3 11 2 4 3" xfId="6108" xr:uid="{00000000-0005-0000-0000-0000E0040000}"/>
    <cellStyle name="Обычный 2 3 11 2 5" xfId="1137" xr:uid="{00000000-0005-0000-0000-0000E1040000}"/>
    <cellStyle name="Обычный 2 3 11 2 5 2" xfId="5175" xr:uid="{00000000-0005-0000-0000-0000E2040000}"/>
    <cellStyle name="Обычный 2 3 11 2 6" xfId="2950" xr:uid="{00000000-0005-0000-0000-0000E3040000}"/>
    <cellStyle name="Обычный 2 3 11 2 6 2" xfId="6594" xr:uid="{00000000-0005-0000-0000-0000E4040000}"/>
    <cellStyle name="Обычный 2 3 11 2 7" xfId="4294" xr:uid="{00000000-0005-0000-0000-0000E5040000}"/>
    <cellStyle name="Обычный 2 3 11 3" xfId="106" xr:uid="{00000000-0005-0000-0000-0000E6040000}"/>
    <cellStyle name="Обычный 2 3 11 3 2" xfId="1761" xr:uid="{00000000-0005-0000-0000-0000E7040000}"/>
    <cellStyle name="Обычный 2 3 11 3 2 2" xfId="3471" xr:uid="{00000000-0005-0000-0000-0000E8040000}"/>
    <cellStyle name="Обычный 2 3 11 3 2 2 2" xfId="7217" xr:uid="{00000000-0005-0000-0000-0000E9040000}"/>
    <cellStyle name="Обычный 2 3 11 3 2 3" xfId="5798" xr:uid="{00000000-0005-0000-0000-0000EA040000}"/>
    <cellStyle name="Обычный 2 3 11 3 3" xfId="1231" xr:uid="{00000000-0005-0000-0000-0000EB040000}"/>
    <cellStyle name="Обычный 2 3 11 3 3 2" xfId="6688" xr:uid="{00000000-0005-0000-0000-0000EC040000}"/>
    <cellStyle name="Обычный 2 3 11 3 4" xfId="5269" xr:uid="{00000000-0005-0000-0000-0000ED040000}"/>
    <cellStyle name="Обычный 2 3 11 4" xfId="218" xr:uid="{00000000-0005-0000-0000-0000EE040000}"/>
    <cellStyle name="Обычный 2 3 11 4 2" xfId="1618" xr:uid="{00000000-0005-0000-0000-0000EF040000}"/>
    <cellStyle name="Обычный 2 3 11 4 2 2" xfId="7074" xr:uid="{00000000-0005-0000-0000-0000F0040000}"/>
    <cellStyle name="Обычный 2 3 11 4 3" xfId="5655" xr:uid="{00000000-0005-0000-0000-0000F1040000}"/>
    <cellStyle name="Обычный 2 3 11 5" xfId="2030" xr:uid="{00000000-0005-0000-0000-0000F2040000}"/>
    <cellStyle name="Обычный 2 3 11 5 2" xfId="3737" xr:uid="{00000000-0005-0000-0000-0000F3040000}"/>
    <cellStyle name="Обычный 2 3 11 5 2 2" xfId="7483" xr:uid="{00000000-0005-0000-0000-0000F4040000}"/>
    <cellStyle name="Обычный 2 3 11 5 3" xfId="6064" xr:uid="{00000000-0005-0000-0000-0000F5040000}"/>
    <cellStyle name="Обычный 2 3 11 6" xfId="1088" xr:uid="{00000000-0005-0000-0000-0000F6040000}"/>
    <cellStyle name="Обычный 2 3 11 6 2" xfId="2902" xr:uid="{00000000-0005-0000-0000-0000F7040000}"/>
    <cellStyle name="Обычный 2 3 11 6 2 2" xfId="6545" xr:uid="{00000000-0005-0000-0000-0000F8040000}"/>
    <cellStyle name="Обычный 2 3 11 6 3" xfId="5126" xr:uid="{00000000-0005-0000-0000-0000F9040000}"/>
    <cellStyle name="Обычный 2 3 11 7" xfId="658" xr:uid="{00000000-0005-0000-0000-0000FA040000}"/>
    <cellStyle name="Обычный 2 3 11 7 2" xfId="4696" xr:uid="{00000000-0005-0000-0000-0000FB040000}"/>
    <cellStyle name="Обычный 2 3 11 8" xfId="2473" xr:uid="{00000000-0005-0000-0000-0000FC040000}"/>
    <cellStyle name="Обычный 2 3 11 8 2" xfId="6116" xr:uid="{00000000-0005-0000-0000-0000FD040000}"/>
    <cellStyle name="Обычный 2 3 11 9" xfId="3841" xr:uid="{00000000-0005-0000-0000-0000FE040000}"/>
    <cellStyle name="Обычный 2 3 110" xfId="593" xr:uid="{00000000-0005-0000-0000-0000FF040000}"/>
    <cellStyle name="Обычный 2 3 110 2" xfId="1599" xr:uid="{00000000-0005-0000-0000-000000050000}"/>
    <cellStyle name="Обычный 2 3 110 2 2" xfId="2367" xr:uid="{00000000-0005-0000-0000-000001050000}"/>
    <cellStyle name="Обычный 2 3 110 2 2 2" xfId="5636" xr:uid="{00000000-0005-0000-0000-000002050000}"/>
    <cellStyle name="Обычный 2 3 110 2 3" xfId="3311" xr:uid="{00000000-0005-0000-0000-000003050000}"/>
    <cellStyle name="Обычный 2 3 110 2 3 2" xfId="7055" xr:uid="{00000000-0005-0000-0000-000004050000}"/>
    <cellStyle name="Обычный 2 3 110 2 4" xfId="4636" xr:uid="{00000000-0005-0000-0000-000005050000}"/>
    <cellStyle name="Обычный 2 3 110 3" xfId="1030" xr:uid="{00000000-0005-0000-0000-000006050000}"/>
    <cellStyle name="Обычный 2 3 110 3 2" xfId="5068" xr:uid="{00000000-0005-0000-0000-000007050000}"/>
    <cellStyle name="Обычный 2 3 110 4" xfId="2844" xr:uid="{00000000-0005-0000-0000-000008050000}"/>
    <cellStyle name="Обычный 2 3 110 4 2" xfId="6487" xr:uid="{00000000-0005-0000-0000-000009050000}"/>
    <cellStyle name="Обычный 2 3 110 5" xfId="4049" xr:uid="{00000000-0005-0000-0000-00000A050000}"/>
    <cellStyle name="Обычный 2 3 111" xfId="596" xr:uid="{00000000-0005-0000-0000-00000B050000}"/>
    <cellStyle name="Обычный 2 3 111 2" xfId="1602" xr:uid="{00000000-0005-0000-0000-00000C050000}"/>
    <cellStyle name="Обычный 2 3 111 2 2" xfId="2369" xr:uid="{00000000-0005-0000-0000-00000D050000}"/>
    <cellStyle name="Обычный 2 3 111 2 2 2" xfId="5639" xr:uid="{00000000-0005-0000-0000-00000E050000}"/>
    <cellStyle name="Обычный 2 3 111 2 3" xfId="3314" xr:uid="{00000000-0005-0000-0000-00000F050000}"/>
    <cellStyle name="Обычный 2 3 111 2 3 2" xfId="7058" xr:uid="{00000000-0005-0000-0000-000010050000}"/>
    <cellStyle name="Обычный 2 3 111 2 4" xfId="4639" xr:uid="{00000000-0005-0000-0000-000011050000}"/>
    <cellStyle name="Обычный 2 3 111 3" xfId="1033" xr:uid="{00000000-0005-0000-0000-000012050000}"/>
    <cellStyle name="Обычный 2 3 111 3 2" xfId="5071" xr:uid="{00000000-0005-0000-0000-000013050000}"/>
    <cellStyle name="Обычный 2 3 111 4" xfId="2847" xr:uid="{00000000-0005-0000-0000-000014050000}"/>
    <cellStyle name="Обычный 2 3 111 4 2" xfId="6490" xr:uid="{00000000-0005-0000-0000-000015050000}"/>
    <cellStyle name="Обычный 2 3 111 5" xfId="4052" xr:uid="{00000000-0005-0000-0000-000016050000}"/>
    <cellStyle name="Обычный 2 3 112" xfId="599" xr:uid="{00000000-0005-0000-0000-000017050000}"/>
    <cellStyle name="Обычный 2 3 112 2" xfId="1605" xr:uid="{00000000-0005-0000-0000-000018050000}"/>
    <cellStyle name="Обычный 2 3 112 2 2" xfId="2371" xr:uid="{00000000-0005-0000-0000-000019050000}"/>
    <cellStyle name="Обычный 2 3 112 2 2 2" xfId="5642" xr:uid="{00000000-0005-0000-0000-00001A050000}"/>
    <cellStyle name="Обычный 2 3 112 2 3" xfId="3317" xr:uid="{00000000-0005-0000-0000-00001B050000}"/>
    <cellStyle name="Обычный 2 3 112 2 3 2" xfId="7061" xr:uid="{00000000-0005-0000-0000-00001C050000}"/>
    <cellStyle name="Обычный 2 3 112 2 4" xfId="4642" xr:uid="{00000000-0005-0000-0000-00001D050000}"/>
    <cellStyle name="Обычный 2 3 112 3" xfId="1036" xr:uid="{00000000-0005-0000-0000-00001E050000}"/>
    <cellStyle name="Обычный 2 3 112 3 2" xfId="5074" xr:uid="{00000000-0005-0000-0000-00001F050000}"/>
    <cellStyle name="Обычный 2 3 112 4" xfId="2850" xr:uid="{00000000-0005-0000-0000-000020050000}"/>
    <cellStyle name="Обычный 2 3 112 4 2" xfId="6493" xr:uid="{00000000-0005-0000-0000-000021050000}"/>
    <cellStyle name="Обычный 2 3 112 5" xfId="4055" xr:uid="{00000000-0005-0000-0000-000022050000}"/>
    <cellStyle name="Обычный 2 3 113" xfId="602" xr:uid="{00000000-0005-0000-0000-000023050000}"/>
    <cellStyle name="Обычный 2 3 113 2" xfId="1608" xr:uid="{00000000-0005-0000-0000-000024050000}"/>
    <cellStyle name="Обычный 2 3 113 2 2" xfId="2373" xr:uid="{00000000-0005-0000-0000-000025050000}"/>
    <cellStyle name="Обычный 2 3 113 2 2 2" xfId="5645" xr:uid="{00000000-0005-0000-0000-000026050000}"/>
    <cellStyle name="Обычный 2 3 113 2 3" xfId="3320" xr:uid="{00000000-0005-0000-0000-000027050000}"/>
    <cellStyle name="Обычный 2 3 113 2 3 2" xfId="7064" xr:uid="{00000000-0005-0000-0000-000028050000}"/>
    <cellStyle name="Обычный 2 3 113 2 4" xfId="4645" xr:uid="{00000000-0005-0000-0000-000029050000}"/>
    <cellStyle name="Обычный 2 3 113 3" xfId="1039" xr:uid="{00000000-0005-0000-0000-00002A050000}"/>
    <cellStyle name="Обычный 2 3 113 3 2" xfId="5077" xr:uid="{00000000-0005-0000-0000-00002B050000}"/>
    <cellStyle name="Обычный 2 3 113 4" xfId="2853" xr:uid="{00000000-0005-0000-0000-00002C050000}"/>
    <cellStyle name="Обычный 2 3 113 4 2" xfId="6496" xr:uid="{00000000-0005-0000-0000-00002D050000}"/>
    <cellStyle name="Обычный 2 3 113 5" xfId="4058" xr:uid="{00000000-0005-0000-0000-00002E050000}"/>
    <cellStyle name="Обычный 2 3 114" xfId="605" xr:uid="{00000000-0005-0000-0000-00002F050000}"/>
    <cellStyle name="Обычный 2 3 114 2" xfId="1611" xr:uid="{00000000-0005-0000-0000-000030050000}"/>
    <cellStyle name="Обычный 2 3 114 2 2" xfId="2375" xr:uid="{00000000-0005-0000-0000-000031050000}"/>
    <cellStyle name="Обычный 2 3 114 2 2 2" xfId="5648" xr:uid="{00000000-0005-0000-0000-000032050000}"/>
    <cellStyle name="Обычный 2 3 114 2 3" xfId="3323" xr:uid="{00000000-0005-0000-0000-000033050000}"/>
    <cellStyle name="Обычный 2 3 114 2 3 2" xfId="7067" xr:uid="{00000000-0005-0000-0000-000034050000}"/>
    <cellStyle name="Обычный 2 3 114 2 4" xfId="4648" xr:uid="{00000000-0005-0000-0000-000035050000}"/>
    <cellStyle name="Обычный 2 3 114 3" xfId="1042" xr:uid="{00000000-0005-0000-0000-000036050000}"/>
    <cellStyle name="Обычный 2 3 114 3 2" xfId="5080" xr:uid="{00000000-0005-0000-0000-000037050000}"/>
    <cellStyle name="Обычный 2 3 114 4" xfId="2856" xr:uid="{00000000-0005-0000-0000-000038050000}"/>
    <cellStyle name="Обычный 2 3 114 4 2" xfId="6499" xr:uid="{00000000-0005-0000-0000-000039050000}"/>
    <cellStyle name="Обычный 2 3 114 5" xfId="4061" xr:uid="{00000000-0005-0000-0000-00003A050000}"/>
    <cellStyle name="Обычный 2 3 115" xfId="608" xr:uid="{00000000-0005-0000-0000-00003B050000}"/>
    <cellStyle name="Обычный 2 3 115 2" xfId="1616" xr:uid="{00000000-0005-0000-0000-00003C050000}"/>
    <cellStyle name="Обычный 2 3 115 2 2" xfId="2377" xr:uid="{00000000-0005-0000-0000-00003D050000}"/>
    <cellStyle name="Обычный 2 3 115 2 2 2" xfId="5653" xr:uid="{00000000-0005-0000-0000-00003E050000}"/>
    <cellStyle name="Обычный 2 3 115 2 3" xfId="3328" xr:uid="{00000000-0005-0000-0000-00003F050000}"/>
    <cellStyle name="Обычный 2 3 115 2 3 2" xfId="7072" xr:uid="{00000000-0005-0000-0000-000040050000}"/>
    <cellStyle name="Обычный 2 3 115 2 4" xfId="4651" xr:uid="{00000000-0005-0000-0000-000041050000}"/>
    <cellStyle name="Обычный 2 3 115 3" xfId="1045" xr:uid="{00000000-0005-0000-0000-000042050000}"/>
    <cellStyle name="Обычный 2 3 115 3 2" xfId="5083" xr:uid="{00000000-0005-0000-0000-000043050000}"/>
    <cellStyle name="Обычный 2 3 115 4" xfId="2859" xr:uid="{00000000-0005-0000-0000-000044050000}"/>
    <cellStyle name="Обычный 2 3 115 4 2" xfId="6502" xr:uid="{00000000-0005-0000-0000-000045050000}"/>
    <cellStyle name="Обычный 2 3 115 5" xfId="4064" xr:uid="{00000000-0005-0000-0000-000046050000}"/>
    <cellStyle name="Обычный 2 3 116" xfId="611" xr:uid="{00000000-0005-0000-0000-000047050000}"/>
    <cellStyle name="Обычный 2 3 116 2" xfId="1849" xr:uid="{00000000-0005-0000-0000-000048050000}"/>
    <cellStyle name="Обычный 2 3 116 2 2" xfId="2379" xr:uid="{00000000-0005-0000-0000-000049050000}"/>
    <cellStyle name="Обычный 2 3 116 2 2 2" xfId="5886" xr:uid="{00000000-0005-0000-0000-00004A050000}"/>
    <cellStyle name="Обычный 2 3 116 2 3" xfId="3559" xr:uid="{00000000-0005-0000-0000-00004B050000}"/>
    <cellStyle name="Обычный 2 3 116 2 3 2" xfId="7305" xr:uid="{00000000-0005-0000-0000-00004C050000}"/>
    <cellStyle name="Обычный 2 3 116 2 4" xfId="4654" xr:uid="{00000000-0005-0000-0000-00004D050000}"/>
    <cellStyle name="Обычный 2 3 116 3" xfId="1048" xr:uid="{00000000-0005-0000-0000-00004E050000}"/>
    <cellStyle name="Обычный 2 3 116 3 2" xfId="5086" xr:uid="{00000000-0005-0000-0000-00004F050000}"/>
    <cellStyle name="Обычный 2 3 116 4" xfId="2862" xr:uid="{00000000-0005-0000-0000-000050050000}"/>
    <cellStyle name="Обычный 2 3 116 4 2" xfId="6505" xr:uid="{00000000-0005-0000-0000-000051050000}"/>
    <cellStyle name="Обычный 2 3 116 5" xfId="4067" xr:uid="{00000000-0005-0000-0000-000052050000}"/>
    <cellStyle name="Обычный 2 3 117" xfId="614" xr:uid="{00000000-0005-0000-0000-000053050000}"/>
    <cellStyle name="Обычный 2 3 117 2" xfId="1852" xr:uid="{00000000-0005-0000-0000-000054050000}"/>
    <cellStyle name="Обычный 2 3 117 2 2" xfId="2381" xr:uid="{00000000-0005-0000-0000-000055050000}"/>
    <cellStyle name="Обычный 2 3 117 2 2 2" xfId="5889" xr:uid="{00000000-0005-0000-0000-000056050000}"/>
    <cellStyle name="Обычный 2 3 117 2 3" xfId="3562" xr:uid="{00000000-0005-0000-0000-000057050000}"/>
    <cellStyle name="Обычный 2 3 117 2 3 2" xfId="7308" xr:uid="{00000000-0005-0000-0000-000058050000}"/>
    <cellStyle name="Обычный 2 3 117 2 4" xfId="4657" xr:uid="{00000000-0005-0000-0000-000059050000}"/>
    <cellStyle name="Обычный 2 3 117 3" xfId="1051" xr:uid="{00000000-0005-0000-0000-00005A050000}"/>
    <cellStyle name="Обычный 2 3 117 3 2" xfId="5089" xr:uid="{00000000-0005-0000-0000-00005B050000}"/>
    <cellStyle name="Обычный 2 3 117 4" xfId="2865" xr:uid="{00000000-0005-0000-0000-00005C050000}"/>
    <cellStyle name="Обычный 2 3 117 4 2" xfId="6508" xr:uid="{00000000-0005-0000-0000-00005D050000}"/>
    <cellStyle name="Обычный 2 3 117 5" xfId="4070" xr:uid="{00000000-0005-0000-0000-00005E050000}"/>
    <cellStyle name="Обычный 2 3 118" xfId="617" xr:uid="{00000000-0005-0000-0000-00005F050000}"/>
    <cellStyle name="Обычный 2 3 118 2" xfId="1855" xr:uid="{00000000-0005-0000-0000-000060050000}"/>
    <cellStyle name="Обычный 2 3 118 2 2" xfId="2383" xr:uid="{00000000-0005-0000-0000-000061050000}"/>
    <cellStyle name="Обычный 2 3 118 2 2 2" xfId="5892" xr:uid="{00000000-0005-0000-0000-000062050000}"/>
    <cellStyle name="Обычный 2 3 118 2 3" xfId="3565" xr:uid="{00000000-0005-0000-0000-000063050000}"/>
    <cellStyle name="Обычный 2 3 118 2 3 2" xfId="7311" xr:uid="{00000000-0005-0000-0000-000064050000}"/>
    <cellStyle name="Обычный 2 3 118 2 4" xfId="4660" xr:uid="{00000000-0005-0000-0000-000065050000}"/>
    <cellStyle name="Обычный 2 3 118 3" xfId="1054" xr:uid="{00000000-0005-0000-0000-000066050000}"/>
    <cellStyle name="Обычный 2 3 118 3 2" xfId="5092" xr:uid="{00000000-0005-0000-0000-000067050000}"/>
    <cellStyle name="Обычный 2 3 118 4" xfId="2868" xr:uid="{00000000-0005-0000-0000-000068050000}"/>
    <cellStyle name="Обычный 2 3 118 4 2" xfId="6511" xr:uid="{00000000-0005-0000-0000-000069050000}"/>
    <cellStyle name="Обычный 2 3 118 5" xfId="4073" xr:uid="{00000000-0005-0000-0000-00006A050000}"/>
    <cellStyle name="Обычный 2 3 119" xfId="620" xr:uid="{00000000-0005-0000-0000-00006B050000}"/>
    <cellStyle name="Обычный 2 3 119 2" xfId="1858" xr:uid="{00000000-0005-0000-0000-00006C050000}"/>
    <cellStyle name="Обычный 2 3 119 2 2" xfId="2385" xr:uid="{00000000-0005-0000-0000-00006D050000}"/>
    <cellStyle name="Обычный 2 3 119 2 2 2" xfId="5895" xr:uid="{00000000-0005-0000-0000-00006E050000}"/>
    <cellStyle name="Обычный 2 3 119 2 3" xfId="3568" xr:uid="{00000000-0005-0000-0000-00006F050000}"/>
    <cellStyle name="Обычный 2 3 119 2 3 2" xfId="7314" xr:uid="{00000000-0005-0000-0000-000070050000}"/>
    <cellStyle name="Обычный 2 3 119 2 4" xfId="4663" xr:uid="{00000000-0005-0000-0000-000071050000}"/>
    <cellStyle name="Обычный 2 3 119 3" xfId="1057" xr:uid="{00000000-0005-0000-0000-000072050000}"/>
    <cellStyle name="Обычный 2 3 119 3 2" xfId="5095" xr:uid="{00000000-0005-0000-0000-000073050000}"/>
    <cellStyle name="Обычный 2 3 119 4" xfId="2871" xr:uid="{00000000-0005-0000-0000-000074050000}"/>
    <cellStyle name="Обычный 2 3 119 4 2" xfId="6514" xr:uid="{00000000-0005-0000-0000-000075050000}"/>
    <cellStyle name="Обычный 2 3 119 5" xfId="4076" xr:uid="{00000000-0005-0000-0000-000076050000}"/>
    <cellStyle name="Обычный 2 3 12" xfId="12" xr:uid="{00000000-0005-0000-0000-000077050000}"/>
    <cellStyle name="Обычный 2 3 12 2" xfId="217" xr:uid="{00000000-0005-0000-0000-000078050000}"/>
    <cellStyle name="Обычный 2 3 12 2 2" xfId="1666" xr:uid="{00000000-0005-0000-0000-000079050000}"/>
    <cellStyle name="Обычный 2 3 12 2 2 2" xfId="3376" xr:uid="{00000000-0005-0000-0000-00007A050000}"/>
    <cellStyle name="Обычный 2 3 12 2 2 2 2" xfId="7122" xr:uid="{00000000-0005-0000-0000-00007B050000}"/>
    <cellStyle name="Обычный 2 3 12 2 2 3" xfId="5703" xr:uid="{00000000-0005-0000-0000-00007C050000}"/>
    <cellStyle name="Обычный 2 3 12 2 3" xfId="1136" xr:uid="{00000000-0005-0000-0000-00007D050000}"/>
    <cellStyle name="Обычный 2 3 12 2 3 2" xfId="5174" xr:uid="{00000000-0005-0000-0000-00007E050000}"/>
    <cellStyle name="Обычный 2 3 12 2 4" xfId="2949" xr:uid="{00000000-0005-0000-0000-00007F050000}"/>
    <cellStyle name="Обычный 2 3 12 2 4 2" xfId="6593" xr:uid="{00000000-0005-0000-0000-000080050000}"/>
    <cellStyle name="Обычный 2 3 12 2 5" xfId="4293" xr:uid="{00000000-0005-0000-0000-000081050000}"/>
    <cellStyle name="Обычный 2 3 12 3" xfId="1230" xr:uid="{00000000-0005-0000-0000-000082050000}"/>
    <cellStyle name="Обычный 2 3 12 3 2" xfId="1760" xr:uid="{00000000-0005-0000-0000-000083050000}"/>
    <cellStyle name="Обычный 2 3 12 3 2 2" xfId="3470" xr:uid="{00000000-0005-0000-0000-000084050000}"/>
    <cellStyle name="Обычный 2 3 12 3 2 2 2" xfId="7216" xr:uid="{00000000-0005-0000-0000-000085050000}"/>
    <cellStyle name="Обычный 2 3 12 3 2 3" xfId="5797" xr:uid="{00000000-0005-0000-0000-000086050000}"/>
    <cellStyle name="Обычный 2 3 12 3 3" xfId="3020" xr:uid="{00000000-0005-0000-0000-000087050000}"/>
    <cellStyle name="Обычный 2 3 12 3 3 2" xfId="6687" xr:uid="{00000000-0005-0000-0000-000088050000}"/>
    <cellStyle name="Обычный 2 3 12 3 4" xfId="5268" xr:uid="{00000000-0005-0000-0000-000089050000}"/>
    <cellStyle name="Обычный 2 3 12 4" xfId="1617" xr:uid="{00000000-0005-0000-0000-00008A050000}"/>
    <cellStyle name="Обычный 2 3 12 4 2" xfId="3329" xr:uid="{00000000-0005-0000-0000-00008B050000}"/>
    <cellStyle name="Обычный 2 3 12 4 2 2" xfId="7073" xr:uid="{00000000-0005-0000-0000-00008C050000}"/>
    <cellStyle name="Обычный 2 3 12 4 3" xfId="5654" xr:uid="{00000000-0005-0000-0000-00008D050000}"/>
    <cellStyle name="Обычный 2 3 12 5" xfId="1986" xr:uid="{00000000-0005-0000-0000-00008E050000}"/>
    <cellStyle name="Обычный 2 3 12 5 2" xfId="3694" xr:uid="{00000000-0005-0000-0000-00008F050000}"/>
    <cellStyle name="Обычный 2 3 12 5 2 2" xfId="7440" xr:uid="{00000000-0005-0000-0000-000090050000}"/>
    <cellStyle name="Обычный 2 3 12 5 3" xfId="6021" xr:uid="{00000000-0005-0000-0000-000091050000}"/>
    <cellStyle name="Обычный 2 3 12 6" xfId="1087" xr:uid="{00000000-0005-0000-0000-000092050000}"/>
    <cellStyle name="Обычный 2 3 12 6 2" xfId="2901" xr:uid="{00000000-0005-0000-0000-000093050000}"/>
    <cellStyle name="Обычный 2 3 12 6 2 2" xfId="6544" xr:uid="{00000000-0005-0000-0000-000094050000}"/>
    <cellStyle name="Обычный 2 3 12 6 3" xfId="5125" xr:uid="{00000000-0005-0000-0000-000095050000}"/>
    <cellStyle name="Обычный 2 3 12 7" xfId="657" xr:uid="{00000000-0005-0000-0000-000096050000}"/>
    <cellStyle name="Обычный 2 3 12 7 2" xfId="4695" xr:uid="{00000000-0005-0000-0000-000097050000}"/>
    <cellStyle name="Обычный 2 3 12 8" xfId="2472" xr:uid="{00000000-0005-0000-0000-000098050000}"/>
    <cellStyle name="Обычный 2 3 12 8 2" xfId="6115" xr:uid="{00000000-0005-0000-0000-000099050000}"/>
    <cellStyle name="Обычный 2 3 12 9" xfId="3798" xr:uid="{00000000-0005-0000-0000-00009A050000}"/>
    <cellStyle name="Обычный 2 3 120" xfId="623" xr:uid="{00000000-0005-0000-0000-00009B050000}"/>
    <cellStyle name="Обычный 2 3 120 2" xfId="1861" xr:uid="{00000000-0005-0000-0000-00009C050000}"/>
    <cellStyle name="Обычный 2 3 120 2 2" xfId="2387" xr:uid="{00000000-0005-0000-0000-00009D050000}"/>
    <cellStyle name="Обычный 2 3 120 2 2 2" xfId="5898" xr:uid="{00000000-0005-0000-0000-00009E050000}"/>
    <cellStyle name="Обычный 2 3 120 2 3" xfId="3571" xr:uid="{00000000-0005-0000-0000-00009F050000}"/>
    <cellStyle name="Обычный 2 3 120 2 3 2" xfId="7317" xr:uid="{00000000-0005-0000-0000-0000A0050000}"/>
    <cellStyle name="Обычный 2 3 120 2 4" xfId="4666" xr:uid="{00000000-0005-0000-0000-0000A1050000}"/>
    <cellStyle name="Обычный 2 3 120 3" xfId="1060" xr:uid="{00000000-0005-0000-0000-0000A2050000}"/>
    <cellStyle name="Обычный 2 3 120 3 2" xfId="5098" xr:uid="{00000000-0005-0000-0000-0000A3050000}"/>
    <cellStyle name="Обычный 2 3 120 4" xfId="2874" xr:uid="{00000000-0005-0000-0000-0000A4050000}"/>
    <cellStyle name="Обычный 2 3 120 4 2" xfId="6517" xr:uid="{00000000-0005-0000-0000-0000A5050000}"/>
    <cellStyle name="Обычный 2 3 120 5" xfId="4079" xr:uid="{00000000-0005-0000-0000-0000A6050000}"/>
    <cellStyle name="Обычный 2 3 121" xfId="626" xr:uid="{00000000-0005-0000-0000-0000A7050000}"/>
    <cellStyle name="Обычный 2 3 121 2" xfId="1864" xr:uid="{00000000-0005-0000-0000-0000A8050000}"/>
    <cellStyle name="Обычный 2 3 121 2 2" xfId="2389" xr:uid="{00000000-0005-0000-0000-0000A9050000}"/>
    <cellStyle name="Обычный 2 3 121 2 2 2" xfId="5901" xr:uid="{00000000-0005-0000-0000-0000AA050000}"/>
    <cellStyle name="Обычный 2 3 121 2 3" xfId="3574" xr:uid="{00000000-0005-0000-0000-0000AB050000}"/>
    <cellStyle name="Обычный 2 3 121 2 3 2" xfId="7320" xr:uid="{00000000-0005-0000-0000-0000AC050000}"/>
    <cellStyle name="Обычный 2 3 121 2 4" xfId="4669" xr:uid="{00000000-0005-0000-0000-0000AD050000}"/>
    <cellStyle name="Обычный 2 3 121 3" xfId="1063" xr:uid="{00000000-0005-0000-0000-0000AE050000}"/>
    <cellStyle name="Обычный 2 3 121 3 2" xfId="5101" xr:uid="{00000000-0005-0000-0000-0000AF050000}"/>
    <cellStyle name="Обычный 2 3 121 4" xfId="2877" xr:uid="{00000000-0005-0000-0000-0000B0050000}"/>
    <cellStyle name="Обычный 2 3 121 4 2" xfId="6520" xr:uid="{00000000-0005-0000-0000-0000B1050000}"/>
    <cellStyle name="Обычный 2 3 121 5" xfId="4082" xr:uid="{00000000-0005-0000-0000-0000B2050000}"/>
    <cellStyle name="Обычный 2 3 122" xfId="630" xr:uid="{00000000-0005-0000-0000-0000B3050000}"/>
    <cellStyle name="Обычный 2 3 122 2" xfId="1867" xr:uid="{00000000-0005-0000-0000-0000B4050000}"/>
    <cellStyle name="Обычный 2 3 122 2 2" xfId="2391" xr:uid="{00000000-0005-0000-0000-0000B5050000}"/>
    <cellStyle name="Обычный 2 3 122 2 2 2" xfId="5904" xr:uid="{00000000-0005-0000-0000-0000B6050000}"/>
    <cellStyle name="Обычный 2 3 122 2 3" xfId="3577" xr:uid="{00000000-0005-0000-0000-0000B7050000}"/>
    <cellStyle name="Обычный 2 3 122 2 3 2" xfId="7323" xr:uid="{00000000-0005-0000-0000-0000B8050000}"/>
    <cellStyle name="Обычный 2 3 122 2 4" xfId="4672" xr:uid="{00000000-0005-0000-0000-0000B9050000}"/>
    <cellStyle name="Обычный 2 3 122 3" xfId="1066" xr:uid="{00000000-0005-0000-0000-0000BA050000}"/>
    <cellStyle name="Обычный 2 3 122 3 2" xfId="5104" xr:uid="{00000000-0005-0000-0000-0000BB050000}"/>
    <cellStyle name="Обычный 2 3 122 4" xfId="2880" xr:uid="{00000000-0005-0000-0000-0000BC050000}"/>
    <cellStyle name="Обычный 2 3 122 4 2" xfId="6523" xr:uid="{00000000-0005-0000-0000-0000BD050000}"/>
    <cellStyle name="Обычный 2 3 122 5" xfId="4085" xr:uid="{00000000-0005-0000-0000-0000BE050000}"/>
    <cellStyle name="Обычный 2 3 123" xfId="634" xr:uid="{00000000-0005-0000-0000-0000BF050000}"/>
    <cellStyle name="Обычный 2 3 123 2" xfId="1870" xr:uid="{00000000-0005-0000-0000-0000C0050000}"/>
    <cellStyle name="Обычный 2 3 123 2 2" xfId="2393" xr:uid="{00000000-0005-0000-0000-0000C1050000}"/>
    <cellStyle name="Обычный 2 3 123 2 2 2" xfId="5907" xr:uid="{00000000-0005-0000-0000-0000C2050000}"/>
    <cellStyle name="Обычный 2 3 123 2 3" xfId="3580" xr:uid="{00000000-0005-0000-0000-0000C3050000}"/>
    <cellStyle name="Обычный 2 3 123 2 3 2" xfId="7326" xr:uid="{00000000-0005-0000-0000-0000C4050000}"/>
    <cellStyle name="Обычный 2 3 123 2 4" xfId="4675" xr:uid="{00000000-0005-0000-0000-0000C5050000}"/>
    <cellStyle name="Обычный 2 3 123 3" xfId="1069" xr:uid="{00000000-0005-0000-0000-0000C6050000}"/>
    <cellStyle name="Обычный 2 3 123 3 2" xfId="5107" xr:uid="{00000000-0005-0000-0000-0000C7050000}"/>
    <cellStyle name="Обычный 2 3 123 4" xfId="2883" xr:uid="{00000000-0005-0000-0000-0000C8050000}"/>
    <cellStyle name="Обычный 2 3 123 4 2" xfId="6526" xr:uid="{00000000-0005-0000-0000-0000C9050000}"/>
    <cellStyle name="Обычный 2 3 123 5" xfId="4088" xr:uid="{00000000-0005-0000-0000-0000CA050000}"/>
    <cellStyle name="Обычный 2 3 124" xfId="638" xr:uid="{00000000-0005-0000-0000-0000CB050000}"/>
    <cellStyle name="Обычный 2 3 124 2" xfId="1873" xr:uid="{00000000-0005-0000-0000-0000CC050000}"/>
    <cellStyle name="Обычный 2 3 124 2 2" xfId="2395" xr:uid="{00000000-0005-0000-0000-0000CD050000}"/>
    <cellStyle name="Обычный 2 3 124 2 2 2" xfId="5910" xr:uid="{00000000-0005-0000-0000-0000CE050000}"/>
    <cellStyle name="Обычный 2 3 124 2 3" xfId="3583" xr:uid="{00000000-0005-0000-0000-0000CF050000}"/>
    <cellStyle name="Обычный 2 3 124 2 3 2" xfId="7329" xr:uid="{00000000-0005-0000-0000-0000D0050000}"/>
    <cellStyle name="Обычный 2 3 124 2 4" xfId="4678" xr:uid="{00000000-0005-0000-0000-0000D1050000}"/>
    <cellStyle name="Обычный 2 3 124 3" xfId="1072" xr:uid="{00000000-0005-0000-0000-0000D2050000}"/>
    <cellStyle name="Обычный 2 3 124 3 2" xfId="5110" xr:uid="{00000000-0005-0000-0000-0000D3050000}"/>
    <cellStyle name="Обычный 2 3 124 4" xfId="2886" xr:uid="{00000000-0005-0000-0000-0000D4050000}"/>
    <cellStyle name="Обычный 2 3 124 4 2" xfId="6529" xr:uid="{00000000-0005-0000-0000-0000D5050000}"/>
    <cellStyle name="Обычный 2 3 124 5" xfId="4091" xr:uid="{00000000-0005-0000-0000-0000D6050000}"/>
    <cellStyle name="Обычный 2 3 125" xfId="642" xr:uid="{00000000-0005-0000-0000-0000D7050000}"/>
    <cellStyle name="Обычный 2 3 125 2" xfId="1876" xr:uid="{00000000-0005-0000-0000-0000D8050000}"/>
    <cellStyle name="Обычный 2 3 125 2 2" xfId="2397" xr:uid="{00000000-0005-0000-0000-0000D9050000}"/>
    <cellStyle name="Обычный 2 3 125 2 2 2" xfId="5913" xr:uid="{00000000-0005-0000-0000-0000DA050000}"/>
    <cellStyle name="Обычный 2 3 125 2 3" xfId="3586" xr:uid="{00000000-0005-0000-0000-0000DB050000}"/>
    <cellStyle name="Обычный 2 3 125 2 3 2" xfId="7332" xr:uid="{00000000-0005-0000-0000-0000DC050000}"/>
    <cellStyle name="Обычный 2 3 125 2 4" xfId="4681" xr:uid="{00000000-0005-0000-0000-0000DD050000}"/>
    <cellStyle name="Обычный 2 3 125 3" xfId="1075" xr:uid="{00000000-0005-0000-0000-0000DE050000}"/>
    <cellStyle name="Обычный 2 3 125 3 2" xfId="5113" xr:uid="{00000000-0005-0000-0000-0000DF050000}"/>
    <cellStyle name="Обычный 2 3 125 4" xfId="2889" xr:uid="{00000000-0005-0000-0000-0000E0050000}"/>
    <cellStyle name="Обычный 2 3 125 4 2" xfId="6532" xr:uid="{00000000-0005-0000-0000-0000E1050000}"/>
    <cellStyle name="Обычный 2 3 125 5" xfId="4094" xr:uid="{00000000-0005-0000-0000-0000E2050000}"/>
    <cellStyle name="Обычный 2 3 126" xfId="646" xr:uid="{00000000-0005-0000-0000-0000E3050000}"/>
    <cellStyle name="Обычный 2 3 126 2" xfId="1879" xr:uid="{00000000-0005-0000-0000-0000E4050000}"/>
    <cellStyle name="Обычный 2 3 126 2 2" xfId="2399" xr:uid="{00000000-0005-0000-0000-0000E5050000}"/>
    <cellStyle name="Обычный 2 3 126 2 2 2" xfId="5916" xr:uid="{00000000-0005-0000-0000-0000E6050000}"/>
    <cellStyle name="Обычный 2 3 126 2 3" xfId="3589" xr:uid="{00000000-0005-0000-0000-0000E7050000}"/>
    <cellStyle name="Обычный 2 3 126 2 3 2" xfId="7335" xr:uid="{00000000-0005-0000-0000-0000E8050000}"/>
    <cellStyle name="Обычный 2 3 126 2 4" xfId="4684" xr:uid="{00000000-0005-0000-0000-0000E9050000}"/>
    <cellStyle name="Обычный 2 3 126 3" xfId="1078" xr:uid="{00000000-0005-0000-0000-0000EA050000}"/>
    <cellStyle name="Обычный 2 3 126 3 2" xfId="5116" xr:uid="{00000000-0005-0000-0000-0000EB050000}"/>
    <cellStyle name="Обычный 2 3 126 4" xfId="2892" xr:uid="{00000000-0005-0000-0000-0000EC050000}"/>
    <cellStyle name="Обычный 2 3 126 4 2" xfId="6535" xr:uid="{00000000-0005-0000-0000-0000ED050000}"/>
    <cellStyle name="Обычный 2 3 126 5" xfId="4097" xr:uid="{00000000-0005-0000-0000-0000EE050000}"/>
    <cellStyle name="Обычный 2 3 127" xfId="649" xr:uid="{00000000-0005-0000-0000-0000EF050000}"/>
    <cellStyle name="Обычный 2 3 127 2" xfId="1882" xr:uid="{00000000-0005-0000-0000-0000F0050000}"/>
    <cellStyle name="Обычный 2 3 127 2 2" xfId="2401" xr:uid="{00000000-0005-0000-0000-0000F1050000}"/>
    <cellStyle name="Обычный 2 3 127 2 2 2" xfId="5919" xr:uid="{00000000-0005-0000-0000-0000F2050000}"/>
    <cellStyle name="Обычный 2 3 127 2 3" xfId="3592" xr:uid="{00000000-0005-0000-0000-0000F3050000}"/>
    <cellStyle name="Обычный 2 3 127 2 3 2" xfId="7338" xr:uid="{00000000-0005-0000-0000-0000F4050000}"/>
    <cellStyle name="Обычный 2 3 127 2 4" xfId="4687" xr:uid="{00000000-0005-0000-0000-0000F5050000}"/>
    <cellStyle name="Обычный 2 3 127 3" xfId="1081" xr:uid="{00000000-0005-0000-0000-0000F6050000}"/>
    <cellStyle name="Обычный 2 3 127 3 2" xfId="5119" xr:uid="{00000000-0005-0000-0000-0000F7050000}"/>
    <cellStyle name="Обычный 2 3 127 4" xfId="2895" xr:uid="{00000000-0005-0000-0000-0000F8050000}"/>
    <cellStyle name="Обычный 2 3 127 4 2" xfId="6538" xr:uid="{00000000-0005-0000-0000-0000F9050000}"/>
    <cellStyle name="Обычный 2 3 127 5" xfId="4100" xr:uid="{00000000-0005-0000-0000-0000FA050000}"/>
    <cellStyle name="Обычный 2 3 128" xfId="212" xr:uid="{00000000-0005-0000-0000-0000FB050000}"/>
    <cellStyle name="Обычный 2 3 128 2" xfId="1885" xr:uid="{00000000-0005-0000-0000-0000FC050000}"/>
    <cellStyle name="Обычный 2 3 128 2 2" xfId="5922" xr:uid="{00000000-0005-0000-0000-0000FD050000}"/>
    <cellStyle name="Обычный 2 3 128 3" xfId="3595" xr:uid="{00000000-0005-0000-0000-0000FE050000}"/>
    <cellStyle name="Обычный 2 3 128 3 2" xfId="7341" xr:uid="{00000000-0005-0000-0000-0000FF050000}"/>
    <cellStyle name="Обычный 2 3 128 4" xfId="4103" xr:uid="{00000000-0005-0000-0000-000000060000}"/>
    <cellStyle name="Обычный 2 3 129" xfId="1888" xr:uid="{00000000-0005-0000-0000-000001060000}"/>
    <cellStyle name="Обычный 2 3 129 2" xfId="2403" xr:uid="{00000000-0005-0000-0000-000002060000}"/>
    <cellStyle name="Обычный 2 3 129 2 2" xfId="5925" xr:uid="{00000000-0005-0000-0000-000003060000}"/>
    <cellStyle name="Обычный 2 3 129 3" xfId="3598" xr:uid="{00000000-0005-0000-0000-000004060000}"/>
    <cellStyle name="Обычный 2 3 129 3 2" xfId="7344" xr:uid="{00000000-0005-0000-0000-000005060000}"/>
    <cellStyle name="Обычный 2 3 129 4" xfId="4106" xr:uid="{00000000-0005-0000-0000-000006060000}"/>
    <cellStyle name="Обычный 2 3 13" xfId="10" xr:uid="{00000000-0005-0000-0000-000007060000}"/>
    <cellStyle name="Обычный 2 3 13 2" xfId="216" xr:uid="{00000000-0005-0000-0000-000008060000}"/>
    <cellStyle name="Обычный 2 3 13 2 2" xfId="1759" xr:uid="{00000000-0005-0000-0000-000009060000}"/>
    <cellStyle name="Обычный 2 3 13 2 2 2" xfId="3469" xr:uid="{00000000-0005-0000-0000-00000A060000}"/>
    <cellStyle name="Обычный 2 3 13 2 2 2 2" xfId="7215" xr:uid="{00000000-0005-0000-0000-00000B060000}"/>
    <cellStyle name="Обычный 2 3 13 2 2 3" xfId="5796" xr:uid="{00000000-0005-0000-0000-00000C060000}"/>
    <cellStyle name="Обычный 2 3 13 2 3" xfId="1229" xr:uid="{00000000-0005-0000-0000-00000D060000}"/>
    <cellStyle name="Обычный 2 3 13 2 3 2" xfId="5267" xr:uid="{00000000-0005-0000-0000-00000E060000}"/>
    <cellStyle name="Обычный 2 3 13 2 4" xfId="3019" xr:uid="{00000000-0005-0000-0000-00000F060000}"/>
    <cellStyle name="Обычный 2 3 13 2 4 2" xfId="6686" xr:uid="{00000000-0005-0000-0000-000010060000}"/>
    <cellStyle name="Обычный 2 3 13 2 5" xfId="4292" xr:uid="{00000000-0005-0000-0000-000011060000}"/>
    <cellStyle name="Обычный 2 3 13 3" xfId="1711" xr:uid="{00000000-0005-0000-0000-000012060000}"/>
    <cellStyle name="Обычный 2 3 13 3 2" xfId="3421" xr:uid="{00000000-0005-0000-0000-000013060000}"/>
    <cellStyle name="Обычный 2 3 13 3 2 2" xfId="7167" xr:uid="{00000000-0005-0000-0000-000014060000}"/>
    <cellStyle name="Обычный 2 3 13 3 3" xfId="5748" xr:uid="{00000000-0005-0000-0000-000015060000}"/>
    <cellStyle name="Обычный 2 3 13 4" xfId="2033" xr:uid="{00000000-0005-0000-0000-000016060000}"/>
    <cellStyle name="Обычный 2 3 13 4 2" xfId="3739" xr:uid="{00000000-0005-0000-0000-000017060000}"/>
    <cellStyle name="Обычный 2 3 13 4 2 2" xfId="7485" xr:uid="{00000000-0005-0000-0000-000018060000}"/>
    <cellStyle name="Обычный 2 3 13 4 3" xfId="6066" xr:uid="{00000000-0005-0000-0000-000019060000}"/>
    <cellStyle name="Обычный 2 3 13 5" xfId="1181" xr:uid="{00000000-0005-0000-0000-00001A060000}"/>
    <cellStyle name="Обычный 2 3 13 5 2" xfId="2973" xr:uid="{00000000-0005-0000-0000-00001B060000}"/>
    <cellStyle name="Обычный 2 3 13 5 2 2" xfId="6638" xr:uid="{00000000-0005-0000-0000-00001C060000}"/>
    <cellStyle name="Обычный 2 3 13 5 3" xfId="5219" xr:uid="{00000000-0005-0000-0000-00001D060000}"/>
    <cellStyle name="Обычный 2 3 13 6" xfId="656" xr:uid="{00000000-0005-0000-0000-00001E060000}"/>
    <cellStyle name="Обычный 2 3 13 6 2" xfId="4694" xr:uid="{00000000-0005-0000-0000-00001F060000}"/>
    <cellStyle name="Обычный 2 3 13 7" xfId="2471" xr:uid="{00000000-0005-0000-0000-000020060000}"/>
    <cellStyle name="Обычный 2 3 13 7 2" xfId="6114" xr:uid="{00000000-0005-0000-0000-000021060000}"/>
    <cellStyle name="Обычный 2 3 13 8" xfId="3794" xr:uid="{00000000-0005-0000-0000-000022060000}"/>
    <cellStyle name="Обычный 2 3 130" xfId="1891" xr:uid="{00000000-0005-0000-0000-000023060000}"/>
    <cellStyle name="Обычный 2 3 130 2" xfId="2405" xr:uid="{00000000-0005-0000-0000-000024060000}"/>
    <cellStyle name="Обычный 2 3 130 2 2" xfId="5928" xr:uid="{00000000-0005-0000-0000-000025060000}"/>
    <cellStyle name="Обычный 2 3 130 3" xfId="3601" xr:uid="{00000000-0005-0000-0000-000026060000}"/>
    <cellStyle name="Обычный 2 3 130 3 2" xfId="7347" xr:uid="{00000000-0005-0000-0000-000027060000}"/>
    <cellStyle name="Обычный 2 3 130 4" xfId="4109" xr:uid="{00000000-0005-0000-0000-000028060000}"/>
    <cellStyle name="Обычный 2 3 131" xfId="1894" xr:uid="{00000000-0005-0000-0000-000029060000}"/>
    <cellStyle name="Обычный 2 3 131 2" xfId="2407" xr:uid="{00000000-0005-0000-0000-00002A060000}"/>
    <cellStyle name="Обычный 2 3 131 2 2" xfId="5931" xr:uid="{00000000-0005-0000-0000-00002B060000}"/>
    <cellStyle name="Обычный 2 3 131 3" xfId="3604" xr:uid="{00000000-0005-0000-0000-00002C060000}"/>
    <cellStyle name="Обычный 2 3 131 3 2" xfId="7350" xr:uid="{00000000-0005-0000-0000-00002D060000}"/>
    <cellStyle name="Обычный 2 3 131 4" xfId="4112" xr:uid="{00000000-0005-0000-0000-00002E060000}"/>
    <cellStyle name="Обычный 2 3 132" xfId="1897" xr:uid="{00000000-0005-0000-0000-00002F060000}"/>
    <cellStyle name="Обычный 2 3 132 2" xfId="2409" xr:uid="{00000000-0005-0000-0000-000030060000}"/>
    <cellStyle name="Обычный 2 3 132 2 2" xfId="5934" xr:uid="{00000000-0005-0000-0000-000031060000}"/>
    <cellStyle name="Обычный 2 3 132 3" xfId="3607" xr:uid="{00000000-0005-0000-0000-000032060000}"/>
    <cellStyle name="Обычный 2 3 132 3 2" xfId="7353" xr:uid="{00000000-0005-0000-0000-000033060000}"/>
    <cellStyle name="Обычный 2 3 132 4" xfId="4115" xr:uid="{00000000-0005-0000-0000-000034060000}"/>
    <cellStyle name="Обычный 2 3 133" xfId="1900" xr:uid="{00000000-0005-0000-0000-000035060000}"/>
    <cellStyle name="Обычный 2 3 133 2" xfId="2411" xr:uid="{00000000-0005-0000-0000-000036060000}"/>
    <cellStyle name="Обычный 2 3 133 2 2" xfId="5937" xr:uid="{00000000-0005-0000-0000-000037060000}"/>
    <cellStyle name="Обычный 2 3 133 3" xfId="3610" xr:uid="{00000000-0005-0000-0000-000038060000}"/>
    <cellStyle name="Обычный 2 3 133 3 2" xfId="7356" xr:uid="{00000000-0005-0000-0000-000039060000}"/>
    <cellStyle name="Обычный 2 3 133 4" xfId="4118" xr:uid="{00000000-0005-0000-0000-00003A060000}"/>
    <cellStyle name="Обычный 2 3 134" xfId="1903" xr:uid="{00000000-0005-0000-0000-00003B060000}"/>
    <cellStyle name="Обычный 2 3 134 2" xfId="2413" xr:uid="{00000000-0005-0000-0000-00003C060000}"/>
    <cellStyle name="Обычный 2 3 134 2 2" xfId="5940" xr:uid="{00000000-0005-0000-0000-00003D060000}"/>
    <cellStyle name="Обычный 2 3 134 3" xfId="3613" xr:uid="{00000000-0005-0000-0000-00003E060000}"/>
    <cellStyle name="Обычный 2 3 134 3 2" xfId="7359" xr:uid="{00000000-0005-0000-0000-00003F060000}"/>
    <cellStyle name="Обычный 2 3 134 4" xfId="4121" xr:uid="{00000000-0005-0000-0000-000040060000}"/>
    <cellStyle name="Обычный 2 3 135" xfId="1906" xr:uid="{00000000-0005-0000-0000-000041060000}"/>
    <cellStyle name="Обычный 2 3 135 2" xfId="2415" xr:uid="{00000000-0005-0000-0000-000042060000}"/>
    <cellStyle name="Обычный 2 3 135 2 2" xfId="5943" xr:uid="{00000000-0005-0000-0000-000043060000}"/>
    <cellStyle name="Обычный 2 3 135 3" xfId="3616" xr:uid="{00000000-0005-0000-0000-000044060000}"/>
    <cellStyle name="Обычный 2 3 135 3 2" xfId="7362" xr:uid="{00000000-0005-0000-0000-000045060000}"/>
    <cellStyle name="Обычный 2 3 135 4" xfId="4124" xr:uid="{00000000-0005-0000-0000-000046060000}"/>
    <cellStyle name="Обычный 2 3 136" xfId="1909" xr:uid="{00000000-0005-0000-0000-000047060000}"/>
    <cellStyle name="Обычный 2 3 136 2" xfId="2417" xr:uid="{00000000-0005-0000-0000-000048060000}"/>
    <cellStyle name="Обычный 2 3 136 2 2" xfId="5946" xr:uid="{00000000-0005-0000-0000-000049060000}"/>
    <cellStyle name="Обычный 2 3 136 3" xfId="3619" xr:uid="{00000000-0005-0000-0000-00004A060000}"/>
    <cellStyle name="Обычный 2 3 136 3 2" xfId="7365" xr:uid="{00000000-0005-0000-0000-00004B060000}"/>
    <cellStyle name="Обычный 2 3 136 4" xfId="4127" xr:uid="{00000000-0005-0000-0000-00004C060000}"/>
    <cellStyle name="Обычный 2 3 137" xfId="1912" xr:uid="{00000000-0005-0000-0000-00004D060000}"/>
    <cellStyle name="Обычный 2 3 137 2" xfId="2419" xr:uid="{00000000-0005-0000-0000-00004E060000}"/>
    <cellStyle name="Обычный 2 3 137 2 2" xfId="5949" xr:uid="{00000000-0005-0000-0000-00004F060000}"/>
    <cellStyle name="Обычный 2 3 137 3" xfId="3622" xr:uid="{00000000-0005-0000-0000-000050060000}"/>
    <cellStyle name="Обычный 2 3 137 3 2" xfId="7368" xr:uid="{00000000-0005-0000-0000-000051060000}"/>
    <cellStyle name="Обычный 2 3 137 4" xfId="4130" xr:uid="{00000000-0005-0000-0000-000052060000}"/>
    <cellStyle name="Обычный 2 3 138" xfId="1915" xr:uid="{00000000-0005-0000-0000-000053060000}"/>
    <cellStyle name="Обычный 2 3 138 2" xfId="2421" xr:uid="{00000000-0005-0000-0000-000054060000}"/>
    <cellStyle name="Обычный 2 3 138 2 2" xfId="5952" xr:uid="{00000000-0005-0000-0000-000055060000}"/>
    <cellStyle name="Обычный 2 3 138 3" xfId="3625" xr:uid="{00000000-0005-0000-0000-000056060000}"/>
    <cellStyle name="Обычный 2 3 138 3 2" xfId="7371" xr:uid="{00000000-0005-0000-0000-000057060000}"/>
    <cellStyle name="Обычный 2 3 138 4" xfId="4133" xr:uid="{00000000-0005-0000-0000-000058060000}"/>
    <cellStyle name="Обычный 2 3 139" xfId="1918" xr:uid="{00000000-0005-0000-0000-000059060000}"/>
    <cellStyle name="Обычный 2 3 139 2" xfId="2423" xr:uid="{00000000-0005-0000-0000-00005A060000}"/>
    <cellStyle name="Обычный 2 3 139 2 2" xfId="5955" xr:uid="{00000000-0005-0000-0000-00005B060000}"/>
    <cellStyle name="Обычный 2 3 139 3" xfId="3628" xr:uid="{00000000-0005-0000-0000-00005C060000}"/>
    <cellStyle name="Обычный 2 3 139 3 2" xfId="7374" xr:uid="{00000000-0005-0000-0000-00005D060000}"/>
    <cellStyle name="Обычный 2 3 139 4" xfId="4136" xr:uid="{00000000-0005-0000-0000-00005E060000}"/>
    <cellStyle name="Обычный 2 3 14" xfId="5" xr:uid="{00000000-0005-0000-0000-00005F060000}"/>
    <cellStyle name="Обычный 2 3 14 2" xfId="271" xr:uid="{00000000-0005-0000-0000-000060060000}"/>
    <cellStyle name="Обычный 2 3 14 2 2" xfId="1755" xr:uid="{00000000-0005-0000-0000-000061060000}"/>
    <cellStyle name="Обычный 2 3 14 2 2 2" xfId="3465" xr:uid="{00000000-0005-0000-0000-000062060000}"/>
    <cellStyle name="Обычный 2 3 14 2 2 2 2" xfId="7211" xr:uid="{00000000-0005-0000-0000-000063060000}"/>
    <cellStyle name="Обычный 2 3 14 2 2 3" xfId="5792" xr:uid="{00000000-0005-0000-0000-000064060000}"/>
    <cellStyle name="Обычный 2 3 14 2 3" xfId="1225" xr:uid="{00000000-0005-0000-0000-000065060000}"/>
    <cellStyle name="Обычный 2 3 14 2 3 2" xfId="5263" xr:uid="{00000000-0005-0000-0000-000066060000}"/>
    <cellStyle name="Обычный 2 3 14 2 4" xfId="3017" xr:uid="{00000000-0005-0000-0000-000067060000}"/>
    <cellStyle name="Обычный 2 3 14 2 4 2" xfId="6682" xr:uid="{00000000-0005-0000-0000-000068060000}"/>
    <cellStyle name="Обычный 2 3 14 2 5" xfId="4323" xr:uid="{00000000-0005-0000-0000-000069060000}"/>
    <cellStyle name="Обычный 2 3 14 3" xfId="1665" xr:uid="{00000000-0005-0000-0000-00006A060000}"/>
    <cellStyle name="Обычный 2 3 14 3 2" xfId="3375" xr:uid="{00000000-0005-0000-0000-00006B060000}"/>
    <cellStyle name="Обычный 2 3 14 3 2 2" xfId="7121" xr:uid="{00000000-0005-0000-0000-00006C060000}"/>
    <cellStyle name="Обычный 2 3 14 3 3" xfId="5702" xr:uid="{00000000-0005-0000-0000-00006D060000}"/>
    <cellStyle name="Обычный 2 3 14 4" xfId="1135" xr:uid="{00000000-0005-0000-0000-00006E060000}"/>
    <cellStyle name="Обычный 2 3 14 4 2" xfId="2948" xr:uid="{00000000-0005-0000-0000-00006F060000}"/>
    <cellStyle name="Обычный 2 3 14 4 2 2" xfId="6592" xr:uid="{00000000-0005-0000-0000-000070060000}"/>
    <cellStyle name="Обычный 2 3 14 4 3" xfId="5173" xr:uid="{00000000-0005-0000-0000-000071060000}"/>
    <cellStyle name="Обычный 2 3 14 5" xfId="709" xr:uid="{00000000-0005-0000-0000-000072060000}"/>
    <cellStyle name="Обычный 2 3 14 5 2" xfId="4747" xr:uid="{00000000-0005-0000-0000-000073060000}"/>
    <cellStyle name="Обычный 2 3 14 6" xfId="2524" xr:uid="{00000000-0005-0000-0000-000074060000}"/>
    <cellStyle name="Обычный 2 3 14 6 2" xfId="6167" xr:uid="{00000000-0005-0000-0000-000075060000}"/>
    <cellStyle name="Обычный 2 3 14 7" xfId="3854" xr:uid="{00000000-0005-0000-0000-000076060000}"/>
    <cellStyle name="Обычный 2 3 140" xfId="1921" xr:uid="{00000000-0005-0000-0000-000077060000}"/>
    <cellStyle name="Обычный 2 3 140 2" xfId="2425" xr:uid="{00000000-0005-0000-0000-000078060000}"/>
    <cellStyle name="Обычный 2 3 140 2 2" xfId="5958" xr:uid="{00000000-0005-0000-0000-000079060000}"/>
    <cellStyle name="Обычный 2 3 140 3" xfId="3631" xr:uid="{00000000-0005-0000-0000-00007A060000}"/>
    <cellStyle name="Обычный 2 3 140 3 2" xfId="7377" xr:uid="{00000000-0005-0000-0000-00007B060000}"/>
    <cellStyle name="Обычный 2 3 140 4" xfId="4139" xr:uid="{00000000-0005-0000-0000-00007C060000}"/>
    <cellStyle name="Обычный 2 3 141" xfId="1924" xr:uid="{00000000-0005-0000-0000-00007D060000}"/>
    <cellStyle name="Обычный 2 3 141 2" xfId="2427" xr:uid="{00000000-0005-0000-0000-00007E060000}"/>
    <cellStyle name="Обычный 2 3 141 2 2" xfId="5961" xr:uid="{00000000-0005-0000-0000-00007F060000}"/>
    <cellStyle name="Обычный 2 3 141 3" xfId="3634" xr:uid="{00000000-0005-0000-0000-000080060000}"/>
    <cellStyle name="Обычный 2 3 141 3 2" xfId="7380" xr:uid="{00000000-0005-0000-0000-000081060000}"/>
    <cellStyle name="Обычный 2 3 141 4" xfId="4142" xr:uid="{00000000-0005-0000-0000-000082060000}"/>
    <cellStyle name="Обычный 2 3 142" xfId="1927" xr:uid="{00000000-0005-0000-0000-000083060000}"/>
    <cellStyle name="Обычный 2 3 142 2" xfId="2429" xr:uid="{00000000-0005-0000-0000-000084060000}"/>
    <cellStyle name="Обычный 2 3 142 2 2" xfId="5964" xr:uid="{00000000-0005-0000-0000-000085060000}"/>
    <cellStyle name="Обычный 2 3 142 3" xfId="3637" xr:uid="{00000000-0005-0000-0000-000086060000}"/>
    <cellStyle name="Обычный 2 3 142 3 2" xfId="7383" xr:uid="{00000000-0005-0000-0000-000087060000}"/>
    <cellStyle name="Обычный 2 3 142 4" xfId="4145" xr:uid="{00000000-0005-0000-0000-000088060000}"/>
    <cellStyle name="Обычный 2 3 143" xfId="1930" xr:uid="{00000000-0005-0000-0000-000089060000}"/>
    <cellStyle name="Обычный 2 3 143 2" xfId="2431" xr:uid="{00000000-0005-0000-0000-00008A060000}"/>
    <cellStyle name="Обычный 2 3 143 2 2" xfId="5967" xr:uid="{00000000-0005-0000-0000-00008B060000}"/>
    <cellStyle name="Обычный 2 3 143 3" xfId="3640" xr:uid="{00000000-0005-0000-0000-00008C060000}"/>
    <cellStyle name="Обычный 2 3 143 3 2" xfId="7386" xr:uid="{00000000-0005-0000-0000-00008D060000}"/>
    <cellStyle name="Обычный 2 3 143 4" xfId="4148" xr:uid="{00000000-0005-0000-0000-00008E060000}"/>
    <cellStyle name="Обычный 2 3 144" xfId="1933" xr:uid="{00000000-0005-0000-0000-00008F060000}"/>
    <cellStyle name="Обычный 2 3 144 2" xfId="2433" xr:uid="{00000000-0005-0000-0000-000090060000}"/>
    <cellStyle name="Обычный 2 3 144 2 2" xfId="5970" xr:uid="{00000000-0005-0000-0000-000091060000}"/>
    <cellStyle name="Обычный 2 3 144 3" xfId="3643" xr:uid="{00000000-0005-0000-0000-000092060000}"/>
    <cellStyle name="Обычный 2 3 144 3 2" xfId="7389" xr:uid="{00000000-0005-0000-0000-000093060000}"/>
    <cellStyle name="Обычный 2 3 144 4" xfId="4151" xr:uid="{00000000-0005-0000-0000-000094060000}"/>
    <cellStyle name="Обычный 2 3 145" xfId="1936" xr:uid="{00000000-0005-0000-0000-000095060000}"/>
    <cellStyle name="Обычный 2 3 145 2" xfId="2435" xr:uid="{00000000-0005-0000-0000-000096060000}"/>
    <cellStyle name="Обычный 2 3 145 2 2" xfId="5973" xr:uid="{00000000-0005-0000-0000-000097060000}"/>
    <cellStyle name="Обычный 2 3 145 3" xfId="3646" xr:uid="{00000000-0005-0000-0000-000098060000}"/>
    <cellStyle name="Обычный 2 3 145 3 2" xfId="7392" xr:uid="{00000000-0005-0000-0000-000099060000}"/>
    <cellStyle name="Обычный 2 3 145 4" xfId="4154" xr:uid="{00000000-0005-0000-0000-00009A060000}"/>
    <cellStyle name="Обычный 2 3 146" xfId="1939" xr:uid="{00000000-0005-0000-0000-00009B060000}"/>
    <cellStyle name="Обычный 2 3 146 2" xfId="2437" xr:uid="{00000000-0005-0000-0000-00009C060000}"/>
    <cellStyle name="Обычный 2 3 146 2 2" xfId="5976" xr:uid="{00000000-0005-0000-0000-00009D060000}"/>
    <cellStyle name="Обычный 2 3 146 3" xfId="3649" xr:uid="{00000000-0005-0000-0000-00009E060000}"/>
    <cellStyle name="Обычный 2 3 146 3 2" xfId="7395" xr:uid="{00000000-0005-0000-0000-00009F060000}"/>
    <cellStyle name="Обычный 2 3 146 4" xfId="4157" xr:uid="{00000000-0005-0000-0000-0000A0060000}"/>
    <cellStyle name="Обычный 2 3 147" xfId="1942" xr:uid="{00000000-0005-0000-0000-0000A1060000}"/>
    <cellStyle name="Обычный 2 3 147 2" xfId="2439" xr:uid="{00000000-0005-0000-0000-0000A2060000}"/>
    <cellStyle name="Обычный 2 3 147 2 2" xfId="5979" xr:uid="{00000000-0005-0000-0000-0000A3060000}"/>
    <cellStyle name="Обычный 2 3 147 3" xfId="3652" xr:uid="{00000000-0005-0000-0000-0000A4060000}"/>
    <cellStyle name="Обычный 2 3 147 3 2" xfId="7398" xr:uid="{00000000-0005-0000-0000-0000A5060000}"/>
    <cellStyle name="Обычный 2 3 147 4" xfId="4160" xr:uid="{00000000-0005-0000-0000-0000A6060000}"/>
    <cellStyle name="Обычный 2 3 148" xfId="1945" xr:uid="{00000000-0005-0000-0000-0000A7060000}"/>
    <cellStyle name="Обычный 2 3 148 2" xfId="2441" xr:uid="{00000000-0005-0000-0000-0000A8060000}"/>
    <cellStyle name="Обычный 2 3 148 2 2" xfId="5982" xr:uid="{00000000-0005-0000-0000-0000A9060000}"/>
    <cellStyle name="Обычный 2 3 148 3" xfId="3655" xr:uid="{00000000-0005-0000-0000-0000AA060000}"/>
    <cellStyle name="Обычный 2 3 148 3 2" xfId="7401" xr:uid="{00000000-0005-0000-0000-0000AB060000}"/>
    <cellStyle name="Обычный 2 3 148 4" xfId="4163" xr:uid="{00000000-0005-0000-0000-0000AC060000}"/>
    <cellStyle name="Обычный 2 3 149" xfId="1948" xr:uid="{00000000-0005-0000-0000-0000AD060000}"/>
    <cellStyle name="Обычный 2 3 149 2" xfId="2443" xr:uid="{00000000-0005-0000-0000-0000AE060000}"/>
    <cellStyle name="Обычный 2 3 149 2 2" xfId="5985" xr:uid="{00000000-0005-0000-0000-0000AF060000}"/>
    <cellStyle name="Обычный 2 3 149 3" xfId="3658" xr:uid="{00000000-0005-0000-0000-0000B0060000}"/>
    <cellStyle name="Обычный 2 3 149 3 2" xfId="7404" xr:uid="{00000000-0005-0000-0000-0000B1060000}"/>
    <cellStyle name="Обычный 2 3 149 4" xfId="4166" xr:uid="{00000000-0005-0000-0000-0000B2060000}"/>
    <cellStyle name="Обычный 2 3 15" xfId="62" xr:uid="{00000000-0005-0000-0000-0000B3060000}"/>
    <cellStyle name="Обычный 2 3 15 2" xfId="308" xr:uid="{00000000-0005-0000-0000-0000B4060000}"/>
    <cellStyle name="Обычный 2 3 15 2 2" xfId="1805" xr:uid="{00000000-0005-0000-0000-0000B5060000}"/>
    <cellStyle name="Обычный 2 3 15 2 2 2" xfId="5842" xr:uid="{00000000-0005-0000-0000-0000B6060000}"/>
    <cellStyle name="Обычный 2 3 15 2 3" xfId="3515" xr:uid="{00000000-0005-0000-0000-0000B7060000}"/>
    <cellStyle name="Обычный 2 3 15 2 3 2" xfId="7261" xr:uid="{00000000-0005-0000-0000-0000B8060000}"/>
    <cellStyle name="Обычный 2 3 15 2 4" xfId="4351" xr:uid="{00000000-0005-0000-0000-0000B9060000}"/>
    <cellStyle name="Обычный 2 3 15 3" xfId="1276" xr:uid="{00000000-0005-0000-0000-0000BA060000}"/>
    <cellStyle name="Обычный 2 3 15 3 2" xfId="3027" xr:uid="{00000000-0005-0000-0000-0000BB060000}"/>
    <cellStyle name="Обычный 2 3 15 3 2 2" xfId="6732" xr:uid="{00000000-0005-0000-0000-0000BC060000}"/>
    <cellStyle name="Обычный 2 3 15 3 3" xfId="5313" xr:uid="{00000000-0005-0000-0000-0000BD060000}"/>
    <cellStyle name="Обычный 2 3 15 4" xfId="745" xr:uid="{00000000-0005-0000-0000-0000BE060000}"/>
    <cellStyle name="Обычный 2 3 15 4 2" xfId="4783" xr:uid="{00000000-0005-0000-0000-0000BF060000}"/>
    <cellStyle name="Обычный 2 3 15 5" xfId="2559" xr:uid="{00000000-0005-0000-0000-0000C0060000}"/>
    <cellStyle name="Обычный 2 3 15 5 2" xfId="6202" xr:uid="{00000000-0005-0000-0000-0000C1060000}"/>
    <cellStyle name="Обычный 2 3 15 6" xfId="3856" xr:uid="{00000000-0005-0000-0000-0000C2060000}"/>
    <cellStyle name="Обычный 2 3 150" xfId="1951" xr:uid="{00000000-0005-0000-0000-0000C3060000}"/>
    <cellStyle name="Обычный 2 3 150 2" xfId="2445" xr:uid="{00000000-0005-0000-0000-0000C4060000}"/>
    <cellStyle name="Обычный 2 3 150 2 2" xfId="5988" xr:uid="{00000000-0005-0000-0000-0000C5060000}"/>
    <cellStyle name="Обычный 2 3 150 3" xfId="3661" xr:uid="{00000000-0005-0000-0000-0000C6060000}"/>
    <cellStyle name="Обычный 2 3 150 3 2" xfId="7407" xr:uid="{00000000-0005-0000-0000-0000C7060000}"/>
    <cellStyle name="Обычный 2 3 150 4" xfId="4169" xr:uid="{00000000-0005-0000-0000-0000C8060000}"/>
    <cellStyle name="Обычный 2 3 151" xfId="1954" xr:uid="{00000000-0005-0000-0000-0000C9060000}"/>
    <cellStyle name="Обычный 2 3 151 2" xfId="2447" xr:uid="{00000000-0005-0000-0000-0000CA060000}"/>
    <cellStyle name="Обычный 2 3 151 2 2" xfId="5991" xr:uid="{00000000-0005-0000-0000-0000CB060000}"/>
    <cellStyle name="Обычный 2 3 151 3" xfId="3664" xr:uid="{00000000-0005-0000-0000-0000CC060000}"/>
    <cellStyle name="Обычный 2 3 151 3 2" xfId="7410" xr:uid="{00000000-0005-0000-0000-0000CD060000}"/>
    <cellStyle name="Обычный 2 3 151 4" xfId="4172" xr:uid="{00000000-0005-0000-0000-0000CE060000}"/>
    <cellStyle name="Обычный 2 3 152" xfId="1957" xr:uid="{00000000-0005-0000-0000-0000CF060000}"/>
    <cellStyle name="Обычный 2 3 152 2" xfId="2449" xr:uid="{00000000-0005-0000-0000-0000D0060000}"/>
    <cellStyle name="Обычный 2 3 152 2 2" xfId="5994" xr:uid="{00000000-0005-0000-0000-0000D1060000}"/>
    <cellStyle name="Обычный 2 3 152 3" xfId="3667" xr:uid="{00000000-0005-0000-0000-0000D2060000}"/>
    <cellStyle name="Обычный 2 3 152 3 2" xfId="7413" xr:uid="{00000000-0005-0000-0000-0000D3060000}"/>
    <cellStyle name="Обычный 2 3 152 4" xfId="4175" xr:uid="{00000000-0005-0000-0000-0000D4060000}"/>
    <cellStyle name="Обычный 2 3 153" xfId="1960" xr:uid="{00000000-0005-0000-0000-0000D5060000}"/>
    <cellStyle name="Обычный 2 3 153 2" xfId="2451" xr:uid="{00000000-0005-0000-0000-0000D6060000}"/>
    <cellStyle name="Обычный 2 3 153 2 2" xfId="5997" xr:uid="{00000000-0005-0000-0000-0000D7060000}"/>
    <cellStyle name="Обычный 2 3 153 3" xfId="3670" xr:uid="{00000000-0005-0000-0000-0000D8060000}"/>
    <cellStyle name="Обычный 2 3 153 3 2" xfId="7416" xr:uid="{00000000-0005-0000-0000-0000D9060000}"/>
    <cellStyle name="Обычный 2 3 153 4" xfId="4178" xr:uid="{00000000-0005-0000-0000-0000DA060000}"/>
    <cellStyle name="Обычный 2 3 154" xfId="1963" xr:uid="{00000000-0005-0000-0000-0000DB060000}"/>
    <cellStyle name="Обычный 2 3 154 2" xfId="2453" xr:uid="{00000000-0005-0000-0000-0000DC060000}"/>
    <cellStyle name="Обычный 2 3 154 2 2" xfId="6000" xr:uid="{00000000-0005-0000-0000-0000DD060000}"/>
    <cellStyle name="Обычный 2 3 154 3" xfId="3673" xr:uid="{00000000-0005-0000-0000-0000DE060000}"/>
    <cellStyle name="Обычный 2 3 154 3 2" xfId="7419" xr:uid="{00000000-0005-0000-0000-0000DF060000}"/>
    <cellStyle name="Обычный 2 3 154 4" xfId="4181" xr:uid="{00000000-0005-0000-0000-0000E0060000}"/>
    <cellStyle name="Обычный 2 3 155" xfId="1966" xr:uid="{00000000-0005-0000-0000-0000E1060000}"/>
    <cellStyle name="Обычный 2 3 155 2" xfId="2455" xr:uid="{00000000-0005-0000-0000-0000E2060000}"/>
    <cellStyle name="Обычный 2 3 155 2 2" xfId="6003" xr:uid="{00000000-0005-0000-0000-0000E3060000}"/>
    <cellStyle name="Обычный 2 3 155 3" xfId="3676" xr:uid="{00000000-0005-0000-0000-0000E4060000}"/>
    <cellStyle name="Обычный 2 3 155 3 2" xfId="7422" xr:uid="{00000000-0005-0000-0000-0000E5060000}"/>
    <cellStyle name="Обычный 2 3 155 4" xfId="4184" xr:uid="{00000000-0005-0000-0000-0000E6060000}"/>
    <cellStyle name="Обычный 2 3 156" xfId="1969" xr:uid="{00000000-0005-0000-0000-0000E7060000}"/>
    <cellStyle name="Обычный 2 3 156 2" xfId="2457" xr:uid="{00000000-0005-0000-0000-0000E8060000}"/>
    <cellStyle name="Обычный 2 3 156 2 2" xfId="6006" xr:uid="{00000000-0005-0000-0000-0000E9060000}"/>
    <cellStyle name="Обычный 2 3 156 3" xfId="3679" xr:uid="{00000000-0005-0000-0000-0000EA060000}"/>
    <cellStyle name="Обычный 2 3 156 3 2" xfId="7425" xr:uid="{00000000-0005-0000-0000-0000EB060000}"/>
    <cellStyle name="Обычный 2 3 156 4" xfId="4187" xr:uid="{00000000-0005-0000-0000-0000EC060000}"/>
    <cellStyle name="Обычный 2 3 157" xfId="1972" xr:uid="{00000000-0005-0000-0000-0000ED060000}"/>
    <cellStyle name="Обычный 2 3 157 2" xfId="2459" xr:uid="{00000000-0005-0000-0000-0000EE060000}"/>
    <cellStyle name="Обычный 2 3 157 2 2" xfId="6009" xr:uid="{00000000-0005-0000-0000-0000EF060000}"/>
    <cellStyle name="Обычный 2 3 157 3" xfId="3682" xr:uid="{00000000-0005-0000-0000-0000F0060000}"/>
    <cellStyle name="Обычный 2 3 157 3 2" xfId="7428" xr:uid="{00000000-0005-0000-0000-0000F1060000}"/>
    <cellStyle name="Обычный 2 3 157 4" xfId="4190" xr:uid="{00000000-0005-0000-0000-0000F2060000}"/>
    <cellStyle name="Обычный 2 3 158" xfId="1975" xr:uid="{00000000-0005-0000-0000-0000F3060000}"/>
    <cellStyle name="Обычный 2 3 158 2" xfId="2461" xr:uid="{00000000-0005-0000-0000-0000F4060000}"/>
    <cellStyle name="Обычный 2 3 158 2 2" xfId="6012" xr:uid="{00000000-0005-0000-0000-0000F5060000}"/>
    <cellStyle name="Обычный 2 3 158 3" xfId="3685" xr:uid="{00000000-0005-0000-0000-0000F6060000}"/>
    <cellStyle name="Обычный 2 3 158 3 2" xfId="7431" xr:uid="{00000000-0005-0000-0000-0000F7060000}"/>
    <cellStyle name="Обычный 2 3 158 4" xfId="4193" xr:uid="{00000000-0005-0000-0000-0000F8060000}"/>
    <cellStyle name="Обычный 2 3 159" xfId="1978" xr:uid="{00000000-0005-0000-0000-0000F9060000}"/>
    <cellStyle name="Обычный 2 3 159 2" xfId="2463" xr:uid="{00000000-0005-0000-0000-0000FA060000}"/>
    <cellStyle name="Обычный 2 3 159 2 2" xfId="6015" xr:uid="{00000000-0005-0000-0000-0000FB060000}"/>
    <cellStyle name="Обычный 2 3 159 3" xfId="3688" xr:uid="{00000000-0005-0000-0000-0000FC060000}"/>
    <cellStyle name="Обычный 2 3 159 3 2" xfId="7434" xr:uid="{00000000-0005-0000-0000-0000FD060000}"/>
    <cellStyle name="Обычный 2 3 159 4" xfId="4196" xr:uid="{00000000-0005-0000-0000-0000FE060000}"/>
    <cellStyle name="Обычный 2 3 16" xfId="105" xr:uid="{00000000-0005-0000-0000-0000FF060000}"/>
    <cellStyle name="Обычный 2 3 16 2" xfId="311" xr:uid="{00000000-0005-0000-0000-000000070000}"/>
    <cellStyle name="Обычный 2 3 16 2 2" xfId="1753" xr:uid="{00000000-0005-0000-0000-000001070000}"/>
    <cellStyle name="Обычный 2 3 16 2 2 2" xfId="5790" xr:uid="{00000000-0005-0000-0000-000002070000}"/>
    <cellStyle name="Обычный 2 3 16 2 3" xfId="3463" xr:uid="{00000000-0005-0000-0000-000003070000}"/>
    <cellStyle name="Обычный 2 3 16 2 3 2" xfId="7209" xr:uid="{00000000-0005-0000-0000-000004070000}"/>
    <cellStyle name="Обычный 2 3 16 2 4" xfId="4354" xr:uid="{00000000-0005-0000-0000-000005070000}"/>
    <cellStyle name="Обычный 2 3 16 3" xfId="1223" xr:uid="{00000000-0005-0000-0000-000006070000}"/>
    <cellStyle name="Обычный 2 3 16 3 2" xfId="3015" xr:uid="{00000000-0005-0000-0000-000007070000}"/>
    <cellStyle name="Обычный 2 3 16 3 2 2" xfId="6680" xr:uid="{00000000-0005-0000-0000-000008070000}"/>
    <cellStyle name="Обычный 2 3 16 3 3" xfId="5261" xr:uid="{00000000-0005-0000-0000-000009070000}"/>
    <cellStyle name="Обычный 2 3 16 4" xfId="748" xr:uid="{00000000-0005-0000-0000-00000A070000}"/>
    <cellStyle name="Обычный 2 3 16 4 2" xfId="4786" xr:uid="{00000000-0005-0000-0000-00000B070000}"/>
    <cellStyle name="Обычный 2 3 16 5" xfId="2562" xr:uid="{00000000-0005-0000-0000-00000C070000}"/>
    <cellStyle name="Обычный 2 3 16 5 2" xfId="6205" xr:uid="{00000000-0005-0000-0000-00000D070000}"/>
    <cellStyle name="Обычный 2 3 16 6" xfId="3858" xr:uid="{00000000-0005-0000-0000-00000E070000}"/>
    <cellStyle name="Обычный 2 3 160" xfId="1982" xr:uid="{00000000-0005-0000-0000-00000F070000}"/>
    <cellStyle name="Обычный 2 3 160 2" xfId="2464" xr:uid="{00000000-0005-0000-0000-000010070000}"/>
    <cellStyle name="Обычный 2 3 160 2 2" xfId="6017" xr:uid="{00000000-0005-0000-0000-000011070000}"/>
    <cellStyle name="Обычный 2 3 160 3" xfId="3690" xr:uid="{00000000-0005-0000-0000-000012070000}"/>
    <cellStyle name="Обычный 2 3 160 3 2" xfId="7436" xr:uid="{00000000-0005-0000-0000-000013070000}"/>
    <cellStyle name="Обычный 2 3 160 4" xfId="4199" xr:uid="{00000000-0005-0000-0000-000014070000}"/>
    <cellStyle name="Обычный 2 3 161" xfId="1086" xr:uid="{00000000-0005-0000-0000-000015070000}"/>
    <cellStyle name="Обычный 2 3 161 2" xfId="2156" xr:uid="{00000000-0005-0000-0000-000016070000}"/>
    <cellStyle name="Обычный 2 3 161 2 2" xfId="5124" xr:uid="{00000000-0005-0000-0000-000017070000}"/>
    <cellStyle name="Обычный 2 3 161 3" xfId="2900" xr:uid="{00000000-0005-0000-0000-000018070000}"/>
    <cellStyle name="Обычный 2 3 161 3 2" xfId="6543" xr:uid="{00000000-0005-0000-0000-000019070000}"/>
    <cellStyle name="Обычный 2 3 161 4" xfId="4202" xr:uid="{00000000-0005-0000-0000-00001A070000}"/>
    <cellStyle name="Обычный 2 3 162" xfId="652" xr:uid="{00000000-0005-0000-0000-00001B070000}"/>
    <cellStyle name="Обычный 2 3 162 2" xfId="4205" xr:uid="{00000000-0005-0000-0000-00001C070000}"/>
    <cellStyle name="Обычный 2 3 163" xfId="2094" xr:uid="{00000000-0005-0000-0000-00001D070000}"/>
    <cellStyle name="Обычный 2 3 163 2" xfId="4208" xr:uid="{00000000-0005-0000-0000-00001E070000}"/>
    <cellStyle name="Обычный 2 3 164" xfId="2096" xr:uid="{00000000-0005-0000-0000-00001F070000}"/>
    <cellStyle name="Обычный 2 3 164 2" xfId="4211" xr:uid="{00000000-0005-0000-0000-000020070000}"/>
    <cellStyle name="Обычный 2 3 165" xfId="2098" xr:uid="{00000000-0005-0000-0000-000021070000}"/>
    <cellStyle name="Обычный 2 3 165 2" xfId="4214" xr:uid="{00000000-0005-0000-0000-000022070000}"/>
    <cellStyle name="Обычный 2 3 166" xfId="2100" xr:uid="{00000000-0005-0000-0000-000023070000}"/>
    <cellStyle name="Обычный 2 3 166 2" xfId="4217" xr:uid="{00000000-0005-0000-0000-000024070000}"/>
    <cellStyle name="Обычный 2 3 167" xfId="2102" xr:uid="{00000000-0005-0000-0000-000025070000}"/>
    <cellStyle name="Обычный 2 3 167 2" xfId="4220" xr:uid="{00000000-0005-0000-0000-000026070000}"/>
    <cellStyle name="Обычный 2 3 168" xfId="2104" xr:uid="{00000000-0005-0000-0000-000027070000}"/>
    <cellStyle name="Обычный 2 3 168 2" xfId="4223" xr:uid="{00000000-0005-0000-0000-000028070000}"/>
    <cellStyle name="Обычный 2 3 169" xfId="2106" xr:uid="{00000000-0005-0000-0000-000029070000}"/>
    <cellStyle name="Обычный 2 3 169 2" xfId="4226" xr:uid="{00000000-0005-0000-0000-00002A070000}"/>
    <cellStyle name="Обычный 2 3 17" xfId="149" xr:uid="{00000000-0005-0000-0000-00002B070000}"/>
    <cellStyle name="Обычный 2 3 17 2" xfId="314" xr:uid="{00000000-0005-0000-0000-00002C070000}"/>
    <cellStyle name="Обычный 2 3 17 2 2" xfId="1320" xr:uid="{00000000-0005-0000-0000-00002D070000}"/>
    <cellStyle name="Обычный 2 3 17 2 2 2" xfId="5357" xr:uid="{00000000-0005-0000-0000-00002E070000}"/>
    <cellStyle name="Обычный 2 3 17 2 3" xfId="3032" xr:uid="{00000000-0005-0000-0000-00002F070000}"/>
    <cellStyle name="Обычный 2 3 17 2 3 2" xfId="6776" xr:uid="{00000000-0005-0000-0000-000030070000}"/>
    <cellStyle name="Обычный 2 3 17 2 4" xfId="4357" xr:uid="{00000000-0005-0000-0000-000031070000}"/>
    <cellStyle name="Обычный 2 3 17 3" xfId="751" xr:uid="{00000000-0005-0000-0000-000032070000}"/>
    <cellStyle name="Обычный 2 3 17 3 2" xfId="4789" xr:uid="{00000000-0005-0000-0000-000033070000}"/>
    <cellStyle name="Обычный 2 3 17 4" xfId="2565" xr:uid="{00000000-0005-0000-0000-000034070000}"/>
    <cellStyle name="Обычный 2 3 17 4 2" xfId="6208" xr:uid="{00000000-0005-0000-0000-000035070000}"/>
    <cellStyle name="Обычный 2 3 17 5" xfId="3860" xr:uid="{00000000-0005-0000-0000-000036070000}"/>
    <cellStyle name="Обычный 2 3 170" xfId="2108" xr:uid="{00000000-0005-0000-0000-000037070000}"/>
    <cellStyle name="Обычный 2 3 170 2" xfId="4229" xr:uid="{00000000-0005-0000-0000-000038070000}"/>
    <cellStyle name="Обычный 2 3 171" xfId="2110" xr:uid="{00000000-0005-0000-0000-000039070000}"/>
    <cellStyle name="Обычный 2 3 171 2" xfId="4232" xr:uid="{00000000-0005-0000-0000-00003A070000}"/>
    <cellStyle name="Обычный 2 3 172" xfId="2112" xr:uid="{00000000-0005-0000-0000-00003B070000}"/>
    <cellStyle name="Обычный 2 3 172 2" xfId="4235" xr:uid="{00000000-0005-0000-0000-00003C070000}"/>
    <cellStyle name="Обычный 2 3 173" xfId="2114" xr:uid="{00000000-0005-0000-0000-00003D070000}"/>
    <cellStyle name="Обычный 2 3 173 2" xfId="4238" xr:uid="{00000000-0005-0000-0000-00003E070000}"/>
    <cellStyle name="Обычный 2 3 174" xfId="2116" xr:uid="{00000000-0005-0000-0000-00003F070000}"/>
    <cellStyle name="Обычный 2 3 174 2" xfId="4241" xr:uid="{00000000-0005-0000-0000-000040070000}"/>
    <cellStyle name="Обычный 2 3 175" xfId="2118" xr:uid="{00000000-0005-0000-0000-000041070000}"/>
    <cellStyle name="Обычный 2 3 175 2" xfId="4244" xr:uid="{00000000-0005-0000-0000-000042070000}"/>
    <cellStyle name="Обычный 2 3 176" xfId="2120" xr:uid="{00000000-0005-0000-0000-000043070000}"/>
    <cellStyle name="Обычный 2 3 176 2" xfId="4247" xr:uid="{00000000-0005-0000-0000-000044070000}"/>
    <cellStyle name="Обычный 2 3 177" xfId="2122" xr:uid="{00000000-0005-0000-0000-000045070000}"/>
    <cellStyle name="Обычный 2 3 177 2" xfId="4250" xr:uid="{00000000-0005-0000-0000-000046070000}"/>
    <cellStyle name="Обычный 2 3 178" xfId="2124" xr:uid="{00000000-0005-0000-0000-000047070000}"/>
    <cellStyle name="Обычный 2 3 178 2" xfId="4253" xr:uid="{00000000-0005-0000-0000-000048070000}"/>
    <cellStyle name="Обычный 2 3 179" xfId="2126" xr:uid="{00000000-0005-0000-0000-000049070000}"/>
    <cellStyle name="Обычный 2 3 179 2" xfId="4256" xr:uid="{00000000-0005-0000-0000-00004A070000}"/>
    <cellStyle name="Обычный 2 3 18" xfId="152" xr:uid="{00000000-0005-0000-0000-00004B070000}"/>
    <cellStyle name="Обычный 2 3 18 2" xfId="317" xr:uid="{00000000-0005-0000-0000-00004C070000}"/>
    <cellStyle name="Обычный 2 3 18 2 2" xfId="1323" xr:uid="{00000000-0005-0000-0000-00004D070000}"/>
    <cellStyle name="Обычный 2 3 18 2 2 2" xfId="5360" xr:uid="{00000000-0005-0000-0000-00004E070000}"/>
    <cellStyle name="Обычный 2 3 18 2 3" xfId="3035" xr:uid="{00000000-0005-0000-0000-00004F070000}"/>
    <cellStyle name="Обычный 2 3 18 2 3 2" xfId="6779" xr:uid="{00000000-0005-0000-0000-000050070000}"/>
    <cellStyle name="Обычный 2 3 18 2 4" xfId="4360" xr:uid="{00000000-0005-0000-0000-000051070000}"/>
    <cellStyle name="Обычный 2 3 18 3" xfId="754" xr:uid="{00000000-0005-0000-0000-000052070000}"/>
    <cellStyle name="Обычный 2 3 18 3 2" xfId="4792" xr:uid="{00000000-0005-0000-0000-000053070000}"/>
    <cellStyle name="Обычный 2 3 18 4" xfId="2568" xr:uid="{00000000-0005-0000-0000-000054070000}"/>
    <cellStyle name="Обычный 2 3 18 4 2" xfId="6211" xr:uid="{00000000-0005-0000-0000-000055070000}"/>
    <cellStyle name="Обычный 2 3 18 5" xfId="3862" xr:uid="{00000000-0005-0000-0000-000056070000}"/>
    <cellStyle name="Обычный 2 3 180" xfId="2129" xr:uid="{00000000-0005-0000-0000-000057070000}"/>
    <cellStyle name="Обычный 2 3 180 2" xfId="4259" xr:uid="{00000000-0005-0000-0000-000058070000}"/>
    <cellStyle name="Обычный 2 3 181" xfId="2132" xr:uid="{00000000-0005-0000-0000-000059070000}"/>
    <cellStyle name="Обычный 2 3 181 2" xfId="4262" xr:uid="{00000000-0005-0000-0000-00005A070000}"/>
    <cellStyle name="Обычный 2 3 182" xfId="2134" xr:uid="{00000000-0005-0000-0000-00005B070000}"/>
    <cellStyle name="Обычный 2 3 182 2" xfId="4265" xr:uid="{00000000-0005-0000-0000-00005C070000}"/>
    <cellStyle name="Обычный 2 3 183" xfId="2136" xr:uid="{00000000-0005-0000-0000-00005D070000}"/>
    <cellStyle name="Обычный 2 3 183 2" xfId="4268" xr:uid="{00000000-0005-0000-0000-00005E070000}"/>
    <cellStyle name="Обычный 2 3 184" xfId="2138" xr:uid="{00000000-0005-0000-0000-00005F070000}"/>
    <cellStyle name="Обычный 2 3 184 2" xfId="4271" xr:uid="{00000000-0005-0000-0000-000060070000}"/>
    <cellStyle name="Обычный 2 3 185" xfId="2140" xr:uid="{00000000-0005-0000-0000-000061070000}"/>
    <cellStyle name="Обычный 2 3 185 2" xfId="4274" xr:uid="{00000000-0005-0000-0000-000062070000}"/>
    <cellStyle name="Обычный 2 3 186" xfId="2142" xr:uid="{00000000-0005-0000-0000-000063070000}"/>
    <cellStyle name="Обычный 2 3 186 2" xfId="4277" xr:uid="{00000000-0005-0000-0000-000064070000}"/>
    <cellStyle name="Обычный 2 3 187" xfId="2144" xr:uid="{00000000-0005-0000-0000-000065070000}"/>
    <cellStyle name="Обычный 2 3 187 2" xfId="4280" xr:uid="{00000000-0005-0000-0000-000066070000}"/>
    <cellStyle name="Обычный 2 3 188" xfId="2146" xr:uid="{00000000-0005-0000-0000-000067070000}"/>
    <cellStyle name="Обычный 2 3 188 2" xfId="4283" xr:uid="{00000000-0005-0000-0000-000068070000}"/>
    <cellStyle name="Обычный 2 3 189" xfId="2148" xr:uid="{00000000-0005-0000-0000-000069070000}"/>
    <cellStyle name="Обычный 2 3 189 2" xfId="4286" xr:uid="{00000000-0005-0000-0000-00006A070000}"/>
    <cellStyle name="Обычный 2 3 19" xfId="155" xr:uid="{00000000-0005-0000-0000-00006B070000}"/>
    <cellStyle name="Обычный 2 3 19 2" xfId="320" xr:uid="{00000000-0005-0000-0000-00006C070000}"/>
    <cellStyle name="Обычный 2 3 19 2 2" xfId="1326" xr:uid="{00000000-0005-0000-0000-00006D070000}"/>
    <cellStyle name="Обычный 2 3 19 2 2 2" xfId="5363" xr:uid="{00000000-0005-0000-0000-00006E070000}"/>
    <cellStyle name="Обычный 2 3 19 2 3" xfId="3038" xr:uid="{00000000-0005-0000-0000-00006F070000}"/>
    <cellStyle name="Обычный 2 3 19 2 3 2" xfId="6782" xr:uid="{00000000-0005-0000-0000-000070070000}"/>
    <cellStyle name="Обычный 2 3 19 2 4" xfId="4363" xr:uid="{00000000-0005-0000-0000-000071070000}"/>
    <cellStyle name="Обычный 2 3 19 3" xfId="757" xr:uid="{00000000-0005-0000-0000-000072070000}"/>
    <cellStyle name="Обычный 2 3 19 3 2" xfId="4795" xr:uid="{00000000-0005-0000-0000-000073070000}"/>
    <cellStyle name="Обычный 2 3 19 4" xfId="2571" xr:uid="{00000000-0005-0000-0000-000074070000}"/>
    <cellStyle name="Обычный 2 3 19 4 2" xfId="6214" xr:uid="{00000000-0005-0000-0000-000075070000}"/>
    <cellStyle name="Обычный 2 3 19 5" xfId="3863" xr:uid="{00000000-0005-0000-0000-000076070000}"/>
    <cellStyle name="Обычный 2 3 190" xfId="2149" xr:uid="{00000000-0005-0000-0000-000077070000}"/>
    <cellStyle name="Обычный 2 3 190 2" xfId="4289" xr:uid="{00000000-0005-0000-0000-000078070000}"/>
    <cellStyle name="Обычный 2 3 191" xfId="2153" xr:uid="{00000000-0005-0000-0000-000079070000}"/>
    <cellStyle name="Обычный 2 3 191 2" xfId="4690" xr:uid="{00000000-0005-0000-0000-00007A070000}"/>
    <cellStyle name="Обычный 2 3 192" xfId="2467" xr:uid="{00000000-0005-0000-0000-00007B070000}"/>
    <cellStyle name="Обычный 2 3 192 2" xfId="6110" xr:uid="{00000000-0005-0000-0000-00007C070000}"/>
    <cellStyle name="Обычный 2 3 193" xfId="2082" xr:uid="{00000000-0005-0000-0000-00007D070000}"/>
    <cellStyle name="Обычный 2 3 193 2" xfId="3783" xr:uid="{00000000-0005-0000-0000-00007E070000}"/>
    <cellStyle name="Обычный 2 3 194" xfId="3782" xr:uid="{00000000-0005-0000-0000-00007F070000}"/>
    <cellStyle name="Обычный 2 3 2" xfId="18" xr:uid="{00000000-0005-0000-0000-000080070000}"/>
    <cellStyle name="Обычный 2 3 2 10" xfId="661" xr:uid="{00000000-0005-0000-0000-000081070000}"/>
    <cellStyle name="Обычный 2 3 2 10 2" xfId="4699" xr:uid="{00000000-0005-0000-0000-000082070000}"/>
    <cellStyle name="Обычный 2 3 2 11" xfId="2476" xr:uid="{00000000-0005-0000-0000-000083070000}"/>
    <cellStyle name="Обычный 2 3 2 11 2" xfId="6119" xr:uid="{00000000-0005-0000-0000-000084070000}"/>
    <cellStyle name="Обычный 2 3 2 12" xfId="3784" xr:uid="{00000000-0005-0000-0000-000085070000}"/>
    <cellStyle name="Обычный 2 3 2 2" xfId="7" xr:uid="{00000000-0005-0000-0000-000086070000}"/>
    <cellStyle name="Обычный 2 3 2 2 10" xfId="160" xr:uid="{00000000-0005-0000-0000-000087070000}"/>
    <cellStyle name="Обычный 2 3 2 2 10 2" xfId="322" xr:uid="{00000000-0005-0000-0000-000088070000}"/>
    <cellStyle name="Обычный 2 3 2 2 10 2 2" xfId="1328" xr:uid="{00000000-0005-0000-0000-000089070000}"/>
    <cellStyle name="Обычный 2 3 2 2 10 2 2 2" xfId="5365" xr:uid="{00000000-0005-0000-0000-00008A070000}"/>
    <cellStyle name="Обычный 2 3 2 2 10 2 3" xfId="3040" xr:uid="{00000000-0005-0000-0000-00008B070000}"/>
    <cellStyle name="Обычный 2 3 2 2 10 2 3 2" xfId="6784" xr:uid="{00000000-0005-0000-0000-00008C070000}"/>
    <cellStyle name="Обычный 2 3 2 2 10 2 4" xfId="4365" xr:uid="{00000000-0005-0000-0000-00008D070000}"/>
    <cellStyle name="Обычный 2 3 2 2 10 3" xfId="759" xr:uid="{00000000-0005-0000-0000-00008E070000}"/>
    <cellStyle name="Обычный 2 3 2 2 10 3 2" xfId="4797" xr:uid="{00000000-0005-0000-0000-00008F070000}"/>
    <cellStyle name="Обычный 2 3 2 2 10 4" xfId="2573" xr:uid="{00000000-0005-0000-0000-000090070000}"/>
    <cellStyle name="Обычный 2 3 2 2 10 4 2" xfId="6216" xr:uid="{00000000-0005-0000-0000-000091070000}"/>
    <cellStyle name="Обычный 2 3 2 2 10 5" xfId="3847" xr:uid="{00000000-0005-0000-0000-000092070000}"/>
    <cellStyle name="Обычный 2 3 2 2 100" xfId="592" xr:uid="{00000000-0005-0000-0000-000093070000}"/>
    <cellStyle name="Обычный 2 3 2 2 100 2" xfId="1598" xr:uid="{00000000-0005-0000-0000-000094070000}"/>
    <cellStyle name="Обычный 2 3 2 2 100 2 2" xfId="2366" xr:uid="{00000000-0005-0000-0000-000095070000}"/>
    <cellStyle name="Обычный 2 3 2 2 100 2 2 2" xfId="5635" xr:uid="{00000000-0005-0000-0000-000096070000}"/>
    <cellStyle name="Обычный 2 3 2 2 100 2 3" xfId="3310" xr:uid="{00000000-0005-0000-0000-000097070000}"/>
    <cellStyle name="Обычный 2 3 2 2 100 2 3 2" xfId="7054" xr:uid="{00000000-0005-0000-0000-000098070000}"/>
    <cellStyle name="Обычный 2 3 2 2 100 2 4" xfId="4635" xr:uid="{00000000-0005-0000-0000-000099070000}"/>
    <cellStyle name="Обычный 2 3 2 2 100 3" xfId="1029" xr:uid="{00000000-0005-0000-0000-00009A070000}"/>
    <cellStyle name="Обычный 2 3 2 2 100 3 2" xfId="5067" xr:uid="{00000000-0005-0000-0000-00009B070000}"/>
    <cellStyle name="Обычный 2 3 2 2 100 4" xfId="2843" xr:uid="{00000000-0005-0000-0000-00009C070000}"/>
    <cellStyle name="Обычный 2 3 2 2 100 4 2" xfId="6486" xr:uid="{00000000-0005-0000-0000-00009D070000}"/>
    <cellStyle name="Обычный 2 3 2 2 100 5" xfId="4023" xr:uid="{00000000-0005-0000-0000-00009E070000}"/>
    <cellStyle name="Обычный 2 3 2 2 101" xfId="595" xr:uid="{00000000-0005-0000-0000-00009F070000}"/>
    <cellStyle name="Обычный 2 3 2 2 101 2" xfId="1601" xr:uid="{00000000-0005-0000-0000-0000A0070000}"/>
    <cellStyle name="Обычный 2 3 2 2 101 2 2" xfId="2368" xr:uid="{00000000-0005-0000-0000-0000A1070000}"/>
    <cellStyle name="Обычный 2 3 2 2 101 2 2 2" xfId="5638" xr:uid="{00000000-0005-0000-0000-0000A2070000}"/>
    <cellStyle name="Обычный 2 3 2 2 101 2 3" xfId="3313" xr:uid="{00000000-0005-0000-0000-0000A3070000}"/>
    <cellStyle name="Обычный 2 3 2 2 101 2 3 2" xfId="7057" xr:uid="{00000000-0005-0000-0000-0000A4070000}"/>
    <cellStyle name="Обычный 2 3 2 2 101 2 4" xfId="4638" xr:uid="{00000000-0005-0000-0000-0000A5070000}"/>
    <cellStyle name="Обычный 2 3 2 2 101 3" xfId="1032" xr:uid="{00000000-0005-0000-0000-0000A6070000}"/>
    <cellStyle name="Обычный 2 3 2 2 101 3 2" xfId="5070" xr:uid="{00000000-0005-0000-0000-0000A7070000}"/>
    <cellStyle name="Обычный 2 3 2 2 101 4" xfId="2846" xr:uid="{00000000-0005-0000-0000-0000A8070000}"/>
    <cellStyle name="Обычный 2 3 2 2 101 4 2" xfId="6489" xr:uid="{00000000-0005-0000-0000-0000A9070000}"/>
    <cellStyle name="Обычный 2 3 2 2 101 5" xfId="4025" xr:uid="{00000000-0005-0000-0000-0000AA070000}"/>
    <cellStyle name="Обычный 2 3 2 2 102" xfId="598" xr:uid="{00000000-0005-0000-0000-0000AB070000}"/>
    <cellStyle name="Обычный 2 3 2 2 102 2" xfId="1604" xr:uid="{00000000-0005-0000-0000-0000AC070000}"/>
    <cellStyle name="Обычный 2 3 2 2 102 2 2" xfId="2370" xr:uid="{00000000-0005-0000-0000-0000AD070000}"/>
    <cellStyle name="Обычный 2 3 2 2 102 2 2 2" xfId="5641" xr:uid="{00000000-0005-0000-0000-0000AE070000}"/>
    <cellStyle name="Обычный 2 3 2 2 102 2 3" xfId="3316" xr:uid="{00000000-0005-0000-0000-0000AF070000}"/>
    <cellStyle name="Обычный 2 3 2 2 102 2 3 2" xfId="7060" xr:uid="{00000000-0005-0000-0000-0000B0070000}"/>
    <cellStyle name="Обычный 2 3 2 2 102 2 4" xfId="4641" xr:uid="{00000000-0005-0000-0000-0000B1070000}"/>
    <cellStyle name="Обычный 2 3 2 2 102 3" xfId="1035" xr:uid="{00000000-0005-0000-0000-0000B2070000}"/>
    <cellStyle name="Обычный 2 3 2 2 102 3 2" xfId="5073" xr:uid="{00000000-0005-0000-0000-0000B3070000}"/>
    <cellStyle name="Обычный 2 3 2 2 102 4" xfId="2849" xr:uid="{00000000-0005-0000-0000-0000B4070000}"/>
    <cellStyle name="Обычный 2 3 2 2 102 4 2" xfId="6492" xr:uid="{00000000-0005-0000-0000-0000B5070000}"/>
    <cellStyle name="Обычный 2 3 2 2 102 5" xfId="4027" xr:uid="{00000000-0005-0000-0000-0000B6070000}"/>
    <cellStyle name="Обычный 2 3 2 2 103" xfId="601" xr:uid="{00000000-0005-0000-0000-0000B7070000}"/>
    <cellStyle name="Обычный 2 3 2 2 103 2" xfId="1607" xr:uid="{00000000-0005-0000-0000-0000B8070000}"/>
    <cellStyle name="Обычный 2 3 2 2 103 2 2" xfId="2372" xr:uid="{00000000-0005-0000-0000-0000B9070000}"/>
    <cellStyle name="Обычный 2 3 2 2 103 2 2 2" xfId="5644" xr:uid="{00000000-0005-0000-0000-0000BA070000}"/>
    <cellStyle name="Обычный 2 3 2 2 103 2 3" xfId="3319" xr:uid="{00000000-0005-0000-0000-0000BB070000}"/>
    <cellStyle name="Обычный 2 3 2 2 103 2 3 2" xfId="7063" xr:uid="{00000000-0005-0000-0000-0000BC070000}"/>
    <cellStyle name="Обычный 2 3 2 2 103 2 4" xfId="4644" xr:uid="{00000000-0005-0000-0000-0000BD070000}"/>
    <cellStyle name="Обычный 2 3 2 2 103 3" xfId="1038" xr:uid="{00000000-0005-0000-0000-0000BE070000}"/>
    <cellStyle name="Обычный 2 3 2 2 103 3 2" xfId="5076" xr:uid="{00000000-0005-0000-0000-0000BF070000}"/>
    <cellStyle name="Обычный 2 3 2 2 103 4" xfId="2852" xr:uid="{00000000-0005-0000-0000-0000C0070000}"/>
    <cellStyle name="Обычный 2 3 2 2 103 4 2" xfId="6495" xr:uid="{00000000-0005-0000-0000-0000C1070000}"/>
    <cellStyle name="Обычный 2 3 2 2 103 5" xfId="4029" xr:uid="{00000000-0005-0000-0000-0000C2070000}"/>
    <cellStyle name="Обычный 2 3 2 2 104" xfId="604" xr:uid="{00000000-0005-0000-0000-0000C3070000}"/>
    <cellStyle name="Обычный 2 3 2 2 104 2" xfId="1610" xr:uid="{00000000-0005-0000-0000-0000C4070000}"/>
    <cellStyle name="Обычный 2 3 2 2 104 2 2" xfId="2374" xr:uid="{00000000-0005-0000-0000-0000C5070000}"/>
    <cellStyle name="Обычный 2 3 2 2 104 2 2 2" xfId="5647" xr:uid="{00000000-0005-0000-0000-0000C6070000}"/>
    <cellStyle name="Обычный 2 3 2 2 104 2 3" xfId="3322" xr:uid="{00000000-0005-0000-0000-0000C7070000}"/>
    <cellStyle name="Обычный 2 3 2 2 104 2 3 2" xfId="7066" xr:uid="{00000000-0005-0000-0000-0000C8070000}"/>
    <cellStyle name="Обычный 2 3 2 2 104 2 4" xfId="4647" xr:uid="{00000000-0005-0000-0000-0000C9070000}"/>
    <cellStyle name="Обычный 2 3 2 2 104 3" xfId="1041" xr:uid="{00000000-0005-0000-0000-0000CA070000}"/>
    <cellStyle name="Обычный 2 3 2 2 104 3 2" xfId="5079" xr:uid="{00000000-0005-0000-0000-0000CB070000}"/>
    <cellStyle name="Обычный 2 3 2 2 104 4" xfId="2855" xr:uid="{00000000-0005-0000-0000-0000CC070000}"/>
    <cellStyle name="Обычный 2 3 2 2 104 4 2" xfId="6498" xr:uid="{00000000-0005-0000-0000-0000CD070000}"/>
    <cellStyle name="Обычный 2 3 2 2 104 5" xfId="4031" xr:uid="{00000000-0005-0000-0000-0000CE070000}"/>
    <cellStyle name="Обычный 2 3 2 2 105" xfId="607" xr:uid="{00000000-0005-0000-0000-0000CF070000}"/>
    <cellStyle name="Обычный 2 3 2 2 105 2" xfId="1613" xr:uid="{00000000-0005-0000-0000-0000D0070000}"/>
    <cellStyle name="Обычный 2 3 2 2 105 2 2" xfId="2376" xr:uid="{00000000-0005-0000-0000-0000D1070000}"/>
    <cellStyle name="Обычный 2 3 2 2 105 2 2 2" xfId="5650" xr:uid="{00000000-0005-0000-0000-0000D2070000}"/>
    <cellStyle name="Обычный 2 3 2 2 105 2 3" xfId="3325" xr:uid="{00000000-0005-0000-0000-0000D3070000}"/>
    <cellStyle name="Обычный 2 3 2 2 105 2 3 2" xfId="7069" xr:uid="{00000000-0005-0000-0000-0000D4070000}"/>
    <cellStyle name="Обычный 2 3 2 2 105 2 4" xfId="4650" xr:uid="{00000000-0005-0000-0000-0000D5070000}"/>
    <cellStyle name="Обычный 2 3 2 2 105 3" xfId="1044" xr:uid="{00000000-0005-0000-0000-0000D6070000}"/>
    <cellStyle name="Обычный 2 3 2 2 105 3 2" xfId="5082" xr:uid="{00000000-0005-0000-0000-0000D7070000}"/>
    <cellStyle name="Обычный 2 3 2 2 105 4" xfId="2858" xr:uid="{00000000-0005-0000-0000-0000D8070000}"/>
    <cellStyle name="Обычный 2 3 2 2 105 4 2" xfId="6501" xr:uid="{00000000-0005-0000-0000-0000D9070000}"/>
    <cellStyle name="Обычный 2 3 2 2 105 5" xfId="4033" xr:uid="{00000000-0005-0000-0000-0000DA070000}"/>
    <cellStyle name="Обычный 2 3 2 2 106" xfId="610" xr:uid="{00000000-0005-0000-0000-0000DB070000}"/>
    <cellStyle name="Обычный 2 3 2 2 106 2" xfId="1848" xr:uid="{00000000-0005-0000-0000-0000DC070000}"/>
    <cellStyle name="Обычный 2 3 2 2 106 2 2" xfId="2378" xr:uid="{00000000-0005-0000-0000-0000DD070000}"/>
    <cellStyle name="Обычный 2 3 2 2 106 2 2 2" xfId="5885" xr:uid="{00000000-0005-0000-0000-0000DE070000}"/>
    <cellStyle name="Обычный 2 3 2 2 106 2 3" xfId="3558" xr:uid="{00000000-0005-0000-0000-0000DF070000}"/>
    <cellStyle name="Обычный 2 3 2 2 106 2 3 2" xfId="7304" xr:uid="{00000000-0005-0000-0000-0000E0070000}"/>
    <cellStyle name="Обычный 2 3 2 2 106 2 4" xfId="4653" xr:uid="{00000000-0005-0000-0000-0000E1070000}"/>
    <cellStyle name="Обычный 2 3 2 2 106 3" xfId="1047" xr:uid="{00000000-0005-0000-0000-0000E2070000}"/>
    <cellStyle name="Обычный 2 3 2 2 106 3 2" xfId="5085" xr:uid="{00000000-0005-0000-0000-0000E3070000}"/>
    <cellStyle name="Обычный 2 3 2 2 106 4" xfId="2861" xr:uid="{00000000-0005-0000-0000-0000E4070000}"/>
    <cellStyle name="Обычный 2 3 2 2 106 4 2" xfId="6504" xr:uid="{00000000-0005-0000-0000-0000E5070000}"/>
    <cellStyle name="Обычный 2 3 2 2 106 5" xfId="4036" xr:uid="{00000000-0005-0000-0000-0000E6070000}"/>
    <cellStyle name="Обычный 2 3 2 2 107" xfId="613" xr:uid="{00000000-0005-0000-0000-0000E7070000}"/>
    <cellStyle name="Обычный 2 3 2 2 107 2" xfId="1851" xr:uid="{00000000-0005-0000-0000-0000E8070000}"/>
    <cellStyle name="Обычный 2 3 2 2 107 2 2" xfId="2380" xr:uid="{00000000-0005-0000-0000-0000E9070000}"/>
    <cellStyle name="Обычный 2 3 2 2 107 2 2 2" xfId="5888" xr:uid="{00000000-0005-0000-0000-0000EA070000}"/>
    <cellStyle name="Обычный 2 3 2 2 107 2 3" xfId="3561" xr:uid="{00000000-0005-0000-0000-0000EB070000}"/>
    <cellStyle name="Обычный 2 3 2 2 107 2 3 2" xfId="7307" xr:uid="{00000000-0005-0000-0000-0000EC070000}"/>
    <cellStyle name="Обычный 2 3 2 2 107 2 4" xfId="4656" xr:uid="{00000000-0005-0000-0000-0000ED070000}"/>
    <cellStyle name="Обычный 2 3 2 2 107 3" xfId="1050" xr:uid="{00000000-0005-0000-0000-0000EE070000}"/>
    <cellStyle name="Обычный 2 3 2 2 107 3 2" xfId="5088" xr:uid="{00000000-0005-0000-0000-0000EF070000}"/>
    <cellStyle name="Обычный 2 3 2 2 107 4" xfId="2864" xr:uid="{00000000-0005-0000-0000-0000F0070000}"/>
    <cellStyle name="Обычный 2 3 2 2 107 4 2" xfId="6507" xr:uid="{00000000-0005-0000-0000-0000F1070000}"/>
    <cellStyle name="Обычный 2 3 2 2 107 5" xfId="4039" xr:uid="{00000000-0005-0000-0000-0000F2070000}"/>
    <cellStyle name="Обычный 2 3 2 2 108" xfId="616" xr:uid="{00000000-0005-0000-0000-0000F3070000}"/>
    <cellStyle name="Обычный 2 3 2 2 108 2" xfId="1854" xr:uid="{00000000-0005-0000-0000-0000F4070000}"/>
    <cellStyle name="Обычный 2 3 2 2 108 2 2" xfId="2382" xr:uid="{00000000-0005-0000-0000-0000F5070000}"/>
    <cellStyle name="Обычный 2 3 2 2 108 2 2 2" xfId="5891" xr:uid="{00000000-0005-0000-0000-0000F6070000}"/>
    <cellStyle name="Обычный 2 3 2 2 108 2 3" xfId="3564" xr:uid="{00000000-0005-0000-0000-0000F7070000}"/>
    <cellStyle name="Обычный 2 3 2 2 108 2 3 2" xfId="7310" xr:uid="{00000000-0005-0000-0000-0000F8070000}"/>
    <cellStyle name="Обычный 2 3 2 2 108 2 4" xfId="4659" xr:uid="{00000000-0005-0000-0000-0000F9070000}"/>
    <cellStyle name="Обычный 2 3 2 2 108 3" xfId="1053" xr:uid="{00000000-0005-0000-0000-0000FA070000}"/>
    <cellStyle name="Обычный 2 3 2 2 108 3 2" xfId="5091" xr:uid="{00000000-0005-0000-0000-0000FB070000}"/>
    <cellStyle name="Обычный 2 3 2 2 108 4" xfId="2867" xr:uid="{00000000-0005-0000-0000-0000FC070000}"/>
    <cellStyle name="Обычный 2 3 2 2 108 4 2" xfId="6510" xr:uid="{00000000-0005-0000-0000-0000FD070000}"/>
    <cellStyle name="Обычный 2 3 2 2 108 5" xfId="4042" xr:uid="{00000000-0005-0000-0000-0000FE070000}"/>
    <cellStyle name="Обычный 2 3 2 2 109" xfId="619" xr:uid="{00000000-0005-0000-0000-0000FF070000}"/>
    <cellStyle name="Обычный 2 3 2 2 109 2" xfId="1857" xr:uid="{00000000-0005-0000-0000-000000080000}"/>
    <cellStyle name="Обычный 2 3 2 2 109 2 2" xfId="2384" xr:uid="{00000000-0005-0000-0000-000001080000}"/>
    <cellStyle name="Обычный 2 3 2 2 109 2 2 2" xfId="5894" xr:uid="{00000000-0005-0000-0000-000002080000}"/>
    <cellStyle name="Обычный 2 3 2 2 109 2 3" xfId="3567" xr:uid="{00000000-0005-0000-0000-000003080000}"/>
    <cellStyle name="Обычный 2 3 2 2 109 2 3 2" xfId="7313" xr:uid="{00000000-0005-0000-0000-000004080000}"/>
    <cellStyle name="Обычный 2 3 2 2 109 2 4" xfId="4662" xr:uid="{00000000-0005-0000-0000-000005080000}"/>
    <cellStyle name="Обычный 2 3 2 2 109 3" xfId="1056" xr:uid="{00000000-0005-0000-0000-000006080000}"/>
    <cellStyle name="Обычный 2 3 2 2 109 3 2" xfId="5094" xr:uid="{00000000-0005-0000-0000-000007080000}"/>
    <cellStyle name="Обычный 2 3 2 2 109 4" xfId="2870" xr:uid="{00000000-0005-0000-0000-000008080000}"/>
    <cellStyle name="Обычный 2 3 2 2 109 4 2" xfId="6513" xr:uid="{00000000-0005-0000-0000-000009080000}"/>
    <cellStyle name="Обычный 2 3 2 2 109 5" xfId="4045" xr:uid="{00000000-0005-0000-0000-00000A080000}"/>
    <cellStyle name="Обычный 2 3 2 2 11" xfId="163" xr:uid="{00000000-0005-0000-0000-00000B080000}"/>
    <cellStyle name="Обычный 2 3 2 2 11 2" xfId="325" xr:uid="{00000000-0005-0000-0000-00000C080000}"/>
    <cellStyle name="Обычный 2 3 2 2 11 2 2" xfId="1331" xr:uid="{00000000-0005-0000-0000-00000D080000}"/>
    <cellStyle name="Обычный 2 3 2 2 11 2 2 2" xfId="5368" xr:uid="{00000000-0005-0000-0000-00000E080000}"/>
    <cellStyle name="Обычный 2 3 2 2 11 2 3" xfId="3043" xr:uid="{00000000-0005-0000-0000-00000F080000}"/>
    <cellStyle name="Обычный 2 3 2 2 11 2 3 2" xfId="6787" xr:uid="{00000000-0005-0000-0000-000010080000}"/>
    <cellStyle name="Обычный 2 3 2 2 11 2 4" xfId="4368" xr:uid="{00000000-0005-0000-0000-000011080000}"/>
    <cellStyle name="Обычный 2 3 2 2 11 3" xfId="762" xr:uid="{00000000-0005-0000-0000-000012080000}"/>
    <cellStyle name="Обычный 2 3 2 2 11 3 2" xfId="4800" xr:uid="{00000000-0005-0000-0000-000013080000}"/>
    <cellStyle name="Обычный 2 3 2 2 11 4" xfId="2576" xr:uid="{00000000-0005-0000-0000-000014080000}"/>
    <cellStyle name="Обычный 2 3 2 2 11 4 2" xfId="6219" xr:uid="{00000000-0005-0000-0000-000015080000}"/>
    <cellStyle name="Обычный 2 3 2 2 11 5" xfId="3848" xr:uid="{00000000-0005-0000-0000-000016080000}"/>
    <cellStyle name="Обычный 2 3 2 2 110" xfId="622" xr:uid="{00000000-0005-0000-0000-000017080000}"/>
    <cellStyle name="Обычный 2 3 2 2 110 2" xfId="1860" xr:uid="{00000000-0005-0000-0000-000018080000}"/>
    <cellStyle name="Обычный 2 3 2 2 110 2 2" xfId="2386" xr:uid="{00000000-0005-0000-0000-000019080000}"/>
    <cellStyle name="Обычный 2 3 2 2 110 2 2 2" xfId="5897" xr:uid="{00000000-0005-0000-0000-00001A080000}"/>
    <cellStyle name="Обычный 2 3 2 2 110 2 3" xfId="3570" xr:uid="{00000000-0005-0000-0000-00001B080000}"/>
    <cellStyle name="Обычный 2 3 2 2 110 2 3 2" xfId="7316" xr:uid="{00000000-0005-0000-0000-00001C080000}"/>
    <cellStyle name="Обычный 2 3 2 2 110 2 4" xfId="4665" xr:uid="{00000000-0005-0000-0000-00001D080000}"/>
    <cellStyle name="Обычный 2 3 2 2 110 3" xfId="1059" xr:uid="{00000000-0005-0000-0000-00001E080000}"/>
    <cellStyle name="Обычный 2 3 2 2 110 3 2" xfId="5097" xr:uid="{00000000-0005-0000-0000-00001F080000}"/>
    <cellStyle name="Обычный 2 3 2 2 110 4" xfId="2873" xr:uid="{00000000-0005-0000-0000-000020080000}"/>
    <cellStyle name="Обычный 2 3 2 2 110 4 2" xfId="6516" xr:uid="{00000000-0005-0000-0000-000021080000}"/>
    <cellStyle name="Обычный 2 3 2 2 110 5" xfId="4048" xr:uid="{00000000-0005-0000-0000-000022080000}"/>
    <cellStyle name="Обычный 2 3 2 2 111" xfId="625" xr:uid="{00000000-0005-0000-0000-000023080000}"/>
    <cellStyle name="Обычный 2 3 2 2 111 2" xfId="1863" xr:uid="{00000000-0005-0000-0000-000024080000}"/>
    <cellStyle name="Обычный 2 3 2 2 111 2 2" xfId="2388" xr:uid="{00000000-0005-0000-0000-000025080000}"/>
    <cellStyle name="Обычный 2 3 2 2 111 2 2 2" xfId="5900" xr:uid="{00000000-0005-0000-0000-000026080000}"/>
    <cellStyle name="Обычный 2 3 2 2 111 2 3" xfId="3573" xr:uid="{00000000-0005-0000-0000-000027080000}"/>
    <cellStyle name="Обычный 2 3 2 2 111 2 3 2" xfId="7319" xr:uid="{00000000-0005-0000-0000-000028080000}"/>
    <cellStyle name="Обычный 2 3 2 2 111 2 4" xfId="4668" xr:uid="{00000000-0005-0000-0000-000029080000}"/>
    <cellStyle name="Обычный 2 3 2 2 111 3" xfId="1062" xr:uid="{00000000-0005-0000-0000-00002A080000}"/>
    <cellStyle name="Обычный 2 3 2 2 111 3 2" xfId="5100" xr:uid="{00000000-0005-0000-0000-00002B080000}"/>
    <cellStyle name="Обычный 2 3 2 2 111 4" xfId="2876" xr:uid="{00000000-0005-0000-0000-00002C080000}"/>
    <cellStyle name="Обычный 2 3 2 2 111 4 2" xfId="6519" xr:uid="{00000000-0005-0000-0000-00002D080000}"/>
    <cellStyle name="Обычный 2 3 2 2 111 5" xfId="4051" xr:uid="{00000000-0005-0000-0000-00002E080000}"/>
    <cellStyle name="Обычный 2 3 2 2 112" xfId="629" xr:uid="{00000000-0005-0000-0000-00002F080000}"/>
    <cellStyle name="Обычный 2 3 2 2 112 2" xfId="1866" xr:uid="{00000000-0005-0000-0000-000030080000}"/>
    <cellStyle name="Обычный 2 3 2 2 112 2 2" xfId="2390" xr:uid="{00000000-0005-0000-0000-000031080000}"/>
    <cellStyle name="Обычный 2 3 2 2 112 2 2 2" xfId="5903" xr:uid="{00000000-0005-0000-0000-000032080000}"/>
    <cellStyle name="Обычный 2 3 2 2 112 2 3" xfId="3576" xr:uid="{00000000-0005-0000-0000-000033080000}"/>
    <cellStyle name="Обычный 2 3 2 2 112 2 3 2" xfId="7322" xr:uid="{00000000-0005-0000-0000-000034080000}"/>
    <cellStyle name="Обычный 2 3 2 2 112 2 4" xfId="4671" xr:uid="{00000000-0005-0000-0000-000035080000}"/>
    <cellStyle name="Обычный 2 3 2 2 112 3" xfId="1065" xr:uid="{00000000-0005-0000-0000-000036080000}"/>
    <cellStyle name="Обычный 2 3 2 2 112 3 2" xfId="5103" xr:uid="{00000000-0005-0000-0000-000037080000}"/>
    <cellStyle name="Обычный 2 3 2 2 112 4" xfId="2879" xr:uid="{00000000-0005-0000-0000-000038080000}"/>
    <cellStyle name="Обычный 2 3 2 2 112 4 2" xfId="6522" xr:uid="{00000000-0005-0000-0000-000039080000}"/>
    <cellStyle name="Обычный 2 3 2 2 112 5" xfId="4054" xr:uid="{00000000-0005-0000-0000-00003A080000}"/>
    <cellStyle name="Обычный 2 3 2 2 113" xfId="633" xr:uid="{00000000-0005-0000-0000-00003B080000}"/>
    <cellStyle name="Обычный 2 3 2 2 113 2" xfId="1869" xr:uid="{00000000-0005-0000-0000-00003C080000}"/>
    <cellStyle name="Обычный 2 3 2 2 113 2 2" xfId="2392" xr:uid="{00000000-0005-0000-0000-00003D080000}"/>
    <cellStyle name="Обычный 2 3 2 2 113 2 2 2" xfId="5906" xr:uid="{00000000-0005-0000-0000-00003E080000}"/>
    <cellStyle name="Обычный 2 3 2 2 113 2 3" xfId="3579" xr:uid="{00000000-0005-0000-0000-00003F080000}"/>
    <cellStyle name="Обычный 2 3 2 2 113 2 3 2" xfId="7325" xr:uid="{00000000-0005-0000-0000-000040080000}"/>
    <cellStyle name="Обычный 2 3 2 2 113 2 4" xfId="4674" xr:uid="{00000000-0005-0000-0000-000041080000}"/>
    <cellStyle name="Обычный 2 3 2 2 113 3" xfId="1068" xr:uid="{00000000-0005-0000-0000-000042080000}"/>
    <cellStyle name="Обычный 2 3 2 2 113 3 2" xfId="5106" xr:uid="{00000000-0005-0000-0000-000043080000}"/>
    <cellStyle name="Обычный 2 3 2 2 113 4" xfId="2882" xr:uid="{00000000-0005-0000-0000-000044080000}"/>
    <cellStyle name="Обычный 2 3 2 2 113 4 2" xfId="6525" xr:uid="{00000000-0005-0000-0000-000045080000}"/>
    <cellStyle name="Обычный 2 3 2 2 113 5" xfId="4057" xr:uid="{00000000-0005-0000-0000-000046080000}"/>
    <cellStyle name="Обычный 2 3 2 2 114" xfId="637" xr:uid="{00000000-0005-0000-0000-000047080000}"/>
    <cellStyle name="Обычный 2 3 2 2 114 2" xfId="1872" xr:uid="{00000000-0005-0000-0000-000048080000}"/>
    <cellStyle name="Обычный 2 3 2 2 114 2 2" xfId="2394" xr:uid="{00000000-0005-0000-0000-000049080000}"/>
    <cellStyle name="Обычный 2 3 2 2 114 2 2 2" xfId="5909" xr:uid="{00000000-0005-0000-0000-00004A080000}"/>
    <cellStyle name="Обычный 2 3 2 2 114 2 3" xfId="3582" xr:uid="{00000000-0005-0000-0000-00004B080000}"/>
    <cellStyle name="Обычный 2 3 2 2 114 2 3 2" xfId="7328" xr:uid="{00000000-0005-0000-0000-00004C080000}"/>
    <cellStyle name="Обычный 2 3 2 2 114 2 4" xfId="4677" xr:uid="{00000000-0005-0000-0000-00004D080000}"/>
    <cellStyle name="Обычный 2 3 2 2 114 3" xfId="1071" xr:uid="{00000000-0005-0000-0000-00004E080000}"/>
    <cellStyle name="Обычный 2 3 2 2 114 3 2" xfId="5109" xr:uid="{00000000-0005-0000-0000-00004F080000}"/>
    <cellStyle name="Обычный 2 3 2 2 114 4" xfId="2885" xr:uid="{00000000-0005-0000-0000-000050080000}"/>
    <cellStyle name="Обычный 2 3 2 2 114 4 2" xfId="6528" xr:uid="{00000000-0005-0000-0000-000051080000}"/>
    <cellStyle name="Обычный 2 3 2 2 114 5" xfId="4060" xr:uid="{00000000-0005-0000-0000-000052080000}"/>
    <cellStyle name="Обычный 2 3 2 2 115" xfId="641" xr:uid="{00000000-0005-0000-0000-000053080000}"/>
    <cellStyle name="Обычный 2 3 2 2 115 2" xfId="1875" xr:uid="{00000000-0005-0000-0000-000054080000}"/>
    <cellStyle name="Обычный 2 3 2 2 115 2 2" xfId="2396" xr:uid="{00000000-0005-0000-0000-000055080000}"/>
    <cellStyle name="Обычный 2 3 2 2 115 2 2 2" xfId="5912" xr:uid="{00000000-0005-0000-0000-000056080000}"/>
    <cellStyle name="Обычный 2 3 2 2 115 2 3" xfId="3585" xr:uid="{00000000-0005-0000-0000-000057080000}"/>
    <cellStyle name="Обычный 2 3 2 2 115 2 3 2" xfId="7331" xr:uid="{00000000-0005-0000-0000-000058080000}"/>
    <cellStyle name="Обычный 2 3 2 2 115 2 4" xfId="4680" xr:uid="{00000000-0005-0000-0000-000059080000}"/>
    <cellStyle name="Обычный 2 3 2 2 115 3" xfId="1074" xr:uid="{00000000-0005-0000-0000-00005A080000}"/>
    <cellStyle name="Обычный 2 3 2 2 115 3 2" xfId="5112" xr:uid="{00000000-0005-0000-0000-00005B080000}"/>
    <cellStyle name="Обычный 2 3 2 2 115 4" xfId="2888" xr:uid="{00000000-0005-0000-0000-00005C080000}"/>
    <cellStyle name="Обычный 2 3 2 2 115 4 2" xfId="6531" xr:uid="{00000000-0005-0000-0000-00005D080000}"/>
    <cellStyle name="Обычный 2 3 2 2 115 5" xfId="4063" xr:uid="{00000000-0005-0000-0000-00005E080000}"/>
    <cellStyle name="Обычный 2 3 2 2 116" xfId="645" xr:uid="{00000000-0005-0000-0000-00005F080000}"/>
    <cellStyle name="Обычный 2 3 2 2 116 2" xfId="1878" xr:uid="{00000000-0005-0000-0000-000060080000}"/>
    <cellStyle name="Обычный 2 3 2 2 116 2 2" xfId="2398" xr:uid="{00000000-0005-0000-0000-000061080000}"/>
    <cellStyle name="Обычный 2 3 2 2 116 2 2 2" xfId="5915" xr:uid="{00000000-0005-0000-0000-000062080000}"/>
    <cellStyle name="Обычный 2 3 2 2 116 2 3" xfId="3588" xr:uid="{00000000-0005-0000-0000-000063080000}"/>
    <cellStyle name="Обычный 2 3 2 2 116 2 3 2" xfId="7334" xr:uid="{00000000-0005-0000-0000-000064080000}"/>
    <cellStyle name="Обычный 2 3 2 2 116 2 4" xfId="4683" xr:uid="{00000000-0005-0000-0000-000065080000}"/>
    <cellStyle name="Обычный 2 3 2 2 116 3" xfId="1077" xr:uid="{00000000-0005-0000-0000-000066080000}"/>
    <cellStyle name="Обычный 2 3 2 2 116 3 2" xfId="5115" xr:uid="{00000000-0005-0000-0000-000067080000}"/>
    <cellStyle name="Обычный 2 3 2 2 116 4" xfId="2891" xr:uid="{00000000-0005-0000-0000-000068080000}"/>
    <cellStyle name="Обычный 2 3 2 2 116 4 2" xfId="6534" xr:uid="{00000000-0005-0000-0000-000069080000}"/>
    <cellStyle name="Обычный 2 3 2 2 116 5" xfId="4066" xr:uid="{00000000-0005-0000-0000-00006A080000}"/>
    <cellStyle name="Обычный 2 3 2 2 117" xfId="648" xr:uid="{00000000-0005-0000-0000-00006B080000}"/>
    <cellStyle name="Обычный 2 3 2 2 117 2" xfId="1881" xr:uid="{00000000-0005-0000-0000-00006C080000}"/>
    <cellStyle name="Обычный 2 3 2 2 117 2 2" xfId="2400" xr:uid="{00000000-0005-0000-0000-00006D080000}"/>
    <cellStyle name="Обычный 2 3 2 2 117 2 2 2" xfId="5918" xr:uid="{00000000-0005-0000-0000-00006E080000}"/>
    <cellStyle name="Обычный 2 3 2 2 117 2 3" xfId="3591" xr:uid="{00000000-0005-0000-0000-00006F080000}"/>
    <cellStyle name="Обычный 2 3 2 2 117 2 3 2" xfId="7337" xr:uid="{00000000-0005-0000-0000-000070080000}"/>
    <cellStyle name="Обычный 2 3 2 2 117 2 4" xfId="4686" xr:uid="{00000000-0005-0000-0000-000071080000}"/>
    <cellStyle name="Обычный 2 3 2 2 117 3" xfId="1080" xr:uid="{00000000-0005-0000-0000-000072080000}"/>
    <cellStyle name="Обычный 2 3 2 2 117 3 2" xfId="5118" xr:uid="{00000000-0005-0000-0000-000073080000}"/>
    <cellStyle name="Обычный 2 3 2 2 117 4" xfId="2894" xr:uid="{00000000-0005-0000-0000-000074080000}"/>
    <cellStyle name="Обычный 2 3 2 2 117 4 2" xfId="6537" xr:uid="{00000000-0005-0000-0000-000075080000}"/>
    <cellStyle name="Обычный 2 3 2 2 117 5" xfId="4069" xr:uid="{00000000-0005-0000-0000-000076080000}"/>
    <cellStyle name="Обычный 2 3 2 2 118" xfId="213" xr:uid="{00000000-0005-0000-0000-000077080000}"/>
    <cellStyle name="Обычный 2 3 2 2 118 2" xfId="1884" xr:uid="{00000000-0005-0000-0000-000078080000}"/>
    <cellStyle name="Обычный 2 3 2 2 118 2 2" xfId="5921" xr:uid="{00000000-0005-0000-0000-000079080000}"/>
    <cellStyle name="Обычный 2 3 2 2 118 3" xfId="3594" xr:uid="{00000000-0005-0000-0000-00007A080000}"/>
    <cellStyle name="Обычный 2 3 2 2 118 3 2" xfId="7340" xr:uid="{00000000-0005-0000-0000-00007B080000}"/>
    <cellStyle name="Обычный 2 3 2 2 118 4" xfId="4072" xr:uid="{00000000-0005-0000-0000-00007C080000}"/>
    <cellStyle name="Обычный 2 3 2 2 119" xfId="1887" xr:uid="{00000000-0005-0000-0000-00007D080000}"/>
    <cellStyle name="Обычный 2 3 2 2 119 2" xfId="2402" xr:uid="{00000000-0005-0000-0000-00007E080000}"/>
    <cellStyle name="Обычный 2 3 2 2 119 2 2" xfId="5924" xr:uid="{00000000-0005-0000-0000-00007F080000}"/>
    <cellStyle name="Обычный 2 3 2 2 119 3" xfId="3597" xr:uid="{00000000-0005-0000-0000-000080080000}"/>
    <cellStyle name="Обычный 2 3 2 2 119 3 2" xfId="7343" xr:uid="{00000000-0005-0000-0000-000081080000}"/>
    <cellStyle name="Обычный 2 3 2 2 119 4" xfId="4075" xr:uid="{00000000-0005-0000-0000-000082080000}"/>
    <cellStyle name="Обычный 2 3 2 2 12" xfId="166" xr:uid="{00000000-0005-0000-0000-000083080000}"/>
    <cellStyle name="Обычный 2 3 2 2 12 2" xfId="328" xr:uid="{00000000-0005-0000-0000-000084080000}"/>
    <cellStyle name="Обычный 2 3 2 2 12 2 2" xfId="1334" xr:uid="{00000000-0005-0000-0000-000085080000}"/>
    <cellStyle name="Обычный 2 3 2 2 12 2 2 2" xfId="5371" xr:uid="{00000000-0005-0000-0000-000086080000}"/>
    <cellStyle name="Обычный 2 3 2 2 12 2 3" xfId="3046" xr:uid="{00000000-0005-0000-0000-000087080000}"/>
    <cellStyle name="Обычный 2 3 2 2 12 2 3 2" xfId="6790" xr:uid="{00000000-0005-0000-0000-000088080000}"/>
    <cellStyle name="Обычный 2 3 2 2 12 2 4" xfId="4371" xr:uid="{00000000-0005-0000-0000-000089080000}"/>
    <cellStyle name="Обычный 2 3 2 2 12 3" xfId="765" xr:uid="{00000000-0005-0000-0000-00008A080000}"/>
    <cellStyle name="Обычный 2 3 2 2 12 3 2" xfId="4803" xr:uid="{00000000-0005-0000-0000-00008B080000}"/>
    <cellStyle name="Обычный 2 3 2 2 12 4" xfId="2579" xr:uid="{00000000-0005-0000-0000-00008C080000}"/>
    <cellStyle name="Обычный 2 3 2 2 12 4 2" xfId="6222" xr:uid="{00000000-0005-0000-0000-00008D080000}"/>
    <cellStyle name="Обычный 2 3 2 2 12 5" xfId="3849" xr:uid="{00000000-0005-0000-0000-00008E080000}"/>
    <cellStyle name="Обычный 2 3 2 2 120" xfId="1890" xr:uid="{00000000-0005-0000-0000-00008F080000}"/>
    <cellStyle name="Обычный 2 3 2 2 120 2" xfId="2404" xr:uid="{00000000-0005-0000-0000-000090080000}"/>
    <cellStyle name="Обычный 2 3 2 2 120 2 2" xfId="5927" xr:uid="{00000000-0005-0000-0000-000091080000}"/>
    <cellStyle name="Обычный 2 3 2 2 120 3" xfId="3600" xr:uid="{00000000-0005-0000-0000-000092080000}"/>
    <cellStyle name="Обычный 2 3 2 2 120 3 2" xfId="7346" xr:uid="{00000000-0005-0000-0000-000093080000}"/>
    <cellStyle name="Обычный 2 3 2 2 120 4" xfId="4078" xr:uid="{00000000-0005-0000-0000-000094080000}"/>
    <cellStyle name="Обычный 2 3 2 2 121" xfId="1893" xr:uid="{00000000-0005-0000-0000-000095080000}"/>
    <cellStyle name="Обычный 2 3 2 2 121 2" xfId="2406" xr:uid="{00000000-0005-0000-0000-000096080000}"/>
    <cellStyle name="Обычный 2 3 2 2 121 2 2" xfId="5930" xr:uid="{00000000-0005-0000-0000-000097080000}"/>
    <cellStyle name="Обычный 2 3 2 2 121 3" xfId="3603" xr:uid="{00000000-0005-0000-0000-000098080000}"/>
    <cellStyle name="Обычный 2 3 2 2 121 3 2" xfId="7349" xr:uid="{00000000-0005-0000-0000-000099080000}"/>
    <cellStyle name="Обычный 2 3 2 2 121 4" xfId="4081" xr:uid="{00000000-0005-0000-0000-00009A080000}"/>
    <cellStyle name="Обычный 2 3 2 2 122" xfId="1896" xr:uid="{00000000-0005-0000-0000-00009B080000}"/>
    <cellStyle name="Обычный 2 3 2 2 122 2" xfId="2408" xr:uid="{00000000-0005-0000-0000-00009C080000}"/>
    <cellStyle name="Обычный 2 3 2 2 122 2 2" xfId="5933" xr:uid="{00000000-0005-0000-0000-00009D080000}"/>
    <cellStyle name="Обычный 2 3 2 2 122 3" xfId="3606" xr:uid="{00000000-0005-0000-0000-00009E080000}"/>
    <cellStyle name="Обычный 2 3 2 2 122 3 2" xfId="7352" xr:uid="{00000000-0005-0000-0000-00009F080000}"/>
    <cellStyle name="Обычный 2 3 2 2 122 4" xfId="4084" xr:uid="{00000000-0005-0000-0000-0000A0080000}"/>
    <cellStyle name="Обычный 2 3 2 2 123" xfId="1899" xr:uid="{00000000-0005-0000-0000-0000A1080000}"/>
    <cellStyle name="Обычный 2 3 2 2 123 2" xfId="2410" xr:uid="{00000000-0005-0000-0000-0000A2080000}"/>
    <cellStyle name="Обычный 2 3 2 2 123 2 2" xfId="5936" xr:uid="{00000000-0005-0000-0000-0000A3080000}"/>
    <cellStyle name="Обычный 2 3 2 2 123 3" xfId="3609" xr:uid="{00000000-0005-0000-0000-0000A4080000}"/>
    <cellStyle name="Обычный 2 3 2 2 123 3 2" xfId="7355" xr:uid="{00000000-0005-0000-0000-0000A5080000}"/>
    <cellStyle name="Обычный 2 3 2 2 123 4" xfId="4087" xr:uid="{00000000-0005-0000-0000-0000A6080000}"/>
    <cellStyle name="Обычный 2 3 2 2 124" xfId="1902" xr:uid="{00000000-0005-0000-0000-0000A7080000}"/>
    <cellStyle name="Обычный 2 3 2 2 124 2" xfId="2412" xr:uid="{00000000-0005-0000-0000-0000A8080000}"/>
    <cellStyle name="Обычный 2 3 2 2 124 2 2" xfId="5939" xr:uid="{00000000-0005-0000-0000-0000A9080000}"/>
    <cellStyle name="Обычный 2 3 2 2 124 3" xfId="3612" xr:uid="{00000000-0005-0000-0000-0000AA080000}"/>
    <cellStyle name="Обычный 2 3 2 2 124 3 2" xfId="7358" xr:uid="{00000000-0005-0000-0000-0000AB080000}"/>
    <cellStyle name="Обычный 2 3 2 2 124 4" xfId="4090" xr:uid="{00000000-0005-0000-0000-0000AC080000}"/>
    <cellStyle name="Обычный 2 3 2 2 125" xfId="1905" xr:uid="{00000000-0005-0000-0000-0000AD080000}"/>
    <cellStyle name="Обычный 2 3 2 2 125 2" xfId="2414" xr:uid="{00000000-0005-0000-0000-0000AE080000}"/>
    <cellStyle name="Обычный 2 3 2 2 125 2 2" xfId="5942" xr:uid="{00000000-0005-0000-0000-0000AF080000}"/>
    <cellStyle name="Обычный 2 3 2 2 125 3" xfId="3615" xr:uid="{00000000-0005-0000-0000-0000B0080000}"/>
    <cellStyle name="Обычный 2 3 2 2 125 3 2" xfId="7361" xr:uid="{00000000-0005-0000-0000-0000B1080000}"/>
    <cellStyle name="Обычный 2 3 2 2 125 4" xfId="4093" xr:uid="{00000000-0005-0000-0000-0000B2080000}"/>
    <cellStyle name="Обычный 2 3 2 2 126" xfId="1908" xr:uid="{00000000-0005-0000-0000-0000B3080000}"/>
    <cellStyle name="Обычный 2 3 2 2 126 2" xfId="2416" xr:uid="{00000000-0005-0000-0000-0000B4080000}"/>
    <cellStyle name="Обычный 2 3 2 2 126 2 2" xfId="5945" xr:uid="{00000000-0005-0000-0000-0000B5080000}"/>
    <cellStyle name="Обычный 2 3 2 2 126 3" xfId="3618" xr:uid="{00000000-0005-0000-0000-0000B6080000}"/>
    <cellStyle name="Обычный 2 3 2 2 126 3 2" xfId="7364" xr:uid="{00000000-0005-0000-0000-0000B7080000}"/>
    <cellStyle name="Обычный 2 3 2 2 126 4" xfId="4096" xr:uid="{00000000-0005-0000-0000-0000B8080000}"/>
    <cellStyle name="Обычный 2 3 2 2 127" xfId="1911" xr:uid="{00000000-0005-0000-0000-0000B9080000}"/>
    <cellStyle name="Обычный 2 3 2 2 127 2" xfId="2418" xr:uid="{00000000-0005-0000-0000-0000BA080000}"/>
    <cellStyle name="Обычный 2 3 2 2 127 2 2" xfId="5948" xr:uid="{00000000-0005-0000-0000-0000BB080000}"/>
    <cellStyle name="Обычный 2 3 2 2 127 3" xfId="3621" xr:uid="{00000000-0005-0000-0000-0000BC080000}"/>
    <cellStyle name="Обычный 2 3 2 2 127 3 2" xfId="7367" xr:uid="{00000000-0005-0000-0000-0000BD080000}"/>
    <cellStyle name="Обычный 2 3 2 2 127 4" xfId="4099" xr:uid="{00000000-0005-0000-0000-0000BE080000}"/>
    <cellStyle name="Обычный 2 3 2 2 128" xfId="1914" xr:uid="{00000000-0005-0000-0000-0000BF080000}"/>
    <cellStyle name="Обычный 2 3 2 2 128 2" xfId="2420" xr:uid="{00000000-0005-0000-0000-0000C0080000}"/>
    <cellStyle name="Обычный 2 3 2 2 128 2 2" xfId="5951" xr:uid="{00000000-0005-0000-0000-0000C1080000}"/>
    <cellStyle name="Обычный 2 3 2 2 128 3" xfId="3624" xr:uid="{00000000-0005-0000-0000-0000C2080000}"/>
    <cellStyle name="Обычный 2 3 2 2 128 3 2" xfId="7370" xr:uid="{00000000-0005-0000-0000-0000C3080000}"/>
    <cellStyle name="Обычный 2 3 2 2 128 4" xfId="4102" xr:uid="{00000000-0005-0000-0000-0000C4080000}"/>
    <cellStyle name="Обычный 2 3 2 2 129" xfId="1917" xr:uid="{00000000-0005-0000-0000-0000C5080000}"/>
    <cellStyle name="Обычный 2 3 2 2 129 2" xfId="2422" xr:uid="{00000000-0005-0000-0000-0000C6080000}"/>
    <cellStyle name="Обычный 2 3 2 2 129 2 2" xfId="5954" xr:uid="{00000000-0005-0000-0000-0000C7080000}"/>
    <cellStyle name="Обычный 2 3 2 2 129 3" xfId="3627" xr:uid="{00000000-0005-0000-0000-0000C8080000}"/>
    <cellStyle name="Обычный 2 3 2 2 129 3 2" xfId="7373" xr:uid="{00000000-0005-0000-0000-0000C9080000}"/>
    <cellStyle name="Обычный 2 3 2 2 129 4" xfId="4105" xr:uid="{00000000-0005-0000-0000-0000CA080000}"/>
    <cellStyle name="Обычный 2 3 2 2 13" xfId="169" xr:uid="{00000000-0005-0000-0000-0000CB080000}"/>
    <cellStyle name="Обычный 2 3 2 2 13 2" xfId="331" xr:uid="{00000000-0005-0000-0000-0000CC080000}"/>
    <cellStyle name="Обычный 2 3 2 2 13 2 2" xfId="1337" xr:uid="{00000000-0005-0000-0000-0000CD080000}"/>
    <cellStyle name="Обычный 2 3 2 2 13 2 2 2" xfId="5374" xr:uid="{00000000-0005-0000-0000-0000CE080000}"/>
    <cellStyle name="Обычный 2 3 2 2 13 2 3" xfId="3049" xr:uid="{00000000-0005-0000-0000-0000CF080000}"/>
    <cellStyle name="Обычный 2 3 2 2 13 2 3 2" xfId="6793" xr:uid="{00000000-0005-0000-0000-0000D0080000}"/>
    <cellStyle name="Обычный 2 3 2 2 13 2 4" xfId="4374" xr:uid="{00000000-0005-0000-0000-0000D1080000}"/>
    <cellStyle name="Обычный 2 3 2 2 13 3" xfId="768" xr:uid="{00000000-0005-0000-0000-0000D2080000}"/>
    <cellStyle name="Обычный 2 3 2 2 13 3 2" xfId="4806" xr:uid="{00000000-0005-0000-0000-0000D3080000}"/>
    <cellStyle name="Обычный 2 3 2 2 13 4" xfId="2582" xr:uid="{00000000-0005-0000-0000-0000D4080000}"/>
    <cellStyle name="Обычный 2 3 2 2 13 4 2" xfId="6225" xr:uid="{00000000-0005-0000-0000-0000D5080000}"/>
    <cellStyle name="Обычный 2 3 2 2 13 5" xfId="3850" xr:uid="{00000000-0005-0000-0000-0000D6080000}"/>
    <cellStyle name="Обычный 2 3 2 2 130" xfId="1920" xr:uid="{00000000-0005-0000-0000-0000D7080000}"/>
    <cellStyle name="Обычный 2 3 2 2 130 2" xfId="2424" xr:uid="{00000000-0005-0000-0000-0000D8080000}"/>
    <cellStyle name="Обычный 2 3 2 2 130 2 2" xfId="5957" xr:uid="{00000000-0005-0000-0000-0000D9080000}"/>
    <cellStyle name="Обычный 2 3 2 2 130 3" xfId="3630" xr:uid="{00000000-0005-0000-0000-0000DA080000}"/>
    <cellStyle name="Обычный 2 3 2 2 130 3 2" xfId="7376" xr:uid="{00000000-0005-0000-0000-0000DB080000}"/>
    <cellStyle name="Обычный 2 3 2 2 130 4" xfId="4108" xr:uid="{00000000-0005-0000-0000-0000DC080000}"/>
    <cellStyle name="Обычный 2 3 2 2 131" xfId="1923" xr:uid="{00000000-0005-0000-0000-0000DD080000}"/>
    <cellStyle name="Обычный 2 3 2 2 131 2" xfId="2426" xr:uid="{00000000-0005-0000-0000-0000DE080000}"/>
    <cellStyle name="Обычный 2 3 2 2 131 2 2" xfId="5960" xr:uid="{00000000-0005-0000-0000-0000DF080000}"/>
    <cellStyle name="Обычный 2 3 2 2 131 3" xfId="3633" xr:uid="{00000000-0005-0000-0000-0000E0080000}"/>
    <cellStyle name="Обычный 2 3 2 2 131 3 2" xfId="7379" xr:uid="{00000000-0005-0000-0000-0000E1080000}"/>
    <cellStyle name="Обычный 2 3 2 2 131 4" xfId="4111" xr:uid="{00000000-0005-0000-0000-0000E2080000}"/>
    <cellStyle name="Обычный 2 3 2 2 132" xfId="1926" xr:uid="{00000000-0005-0000-0000-0000E3080000}"/>
    <cellStyle name="Обычный 2 3 2 2 132 2" xfId="2428" xr:uid="{00000000-0005-0000-0000-0000E4080000}"/>
    <cellStyle name="Обычный 2 3 2 2 132 2 2" xfId="5963" xr:uid="{00000000-0005-0000-0000-0000E5080000}"/>
    <cellStyle name="Обычный 2 3 2 2 132 3" xfId="3636" xr:uid="{00000000-0005-0000-0000-0000E6080000}"/>
    <cellStyle name="Обычный 2 3 2 2 132 3 2" xfId="7382" xr:uid="{00000000-0005-0000-0000-0000E7080000}"/>
    <cellStyle name="Обычный 2 3 2 2 132 4" xfId="4114" xr:uid="{00000000-0005-0000-0000-0000E8080000}"/>
    <cellStyle name="Обычный 2 3 2 2 133" xfId="1929" xr:uid="{00000000-0005-0000-0000-0000E9080000}"/>
    <cellStyle name="Обычный 2 3 2 2 133 2" xfId="2430" xr:uid="{00000000-0005-0000-0000-0000EA080000}"/>
    <cellStyle name="Обычный 2 3 2 2 133 2 2" xfId="5966" xr:uid="{00000000-0005-0000-0000-0000EB080000}"/>
    <cellStyle name="Обычный 2 3 2 2 133 3" xfId="3639" xr:uid="{00000000-0005-0000-0000-0000EC080000}"/>
    <cellStyle name="Обычный 2 3 2 2 133 3 2" xfId="7385" xr:uid="{00000000-0005-0000-0000-0000ED080000}"/>
    <cellStyle name="Обычный 2 3 2 2 133 4" xfId="4117" xr:uid="{00000000-0005-0000-0000-0000EE080000}"/>
    <cellStyle name="Обычный 2 3 2 2 134" xfId="1932" xr:uid="{00000000-0005-0000-0000-0000EF080000}"/>
    <cellStyle name="Обычный 2 3 2 2 134 2" xfId="2432" xr:uid="{00000000-0005-0000-0000-0000F0080000}"/>
    <cellStyle name="Обычный 2 3 2 2 134 2 2" xfId="5969" xr:uid="{00000000-0005-0000-0000-0000F1080000}"/>
    <cellStyle name="Обычный 2 3 2 2 134 3" xfId="3642" xr:uid="{00000000-0005-0000-0000-0000F2080000}"/>
    <cellStyle name="Обычный 2 3 2 2 134 3 2" xfId="7388" xr:uid="{00000000-0005-0000-0000-0000F3080000}"/>
    <cellStyle name="Обычный 2 3 2 2 134 4" xfId="4120" xr:uid="{00000000-0005-0000-0000-0000F4080000}"/>
    <cellStyle name="Обычный 2 3 2 2 135" xfId="1935" xr:uid="{00000000-0005-0000-0000-0000F5080000}"/>
    <cellStyle name="Обычный 2 3 2 2 135 2" xfId="2434" xr:uid="{00000000-0005-0000-0000-0000F6080000}"/>
    <cellStyle name="Обычный 2 3 2 2 135 2 2" xfId="5972" xr:uid="{00000000-0005-0000-0000-0000F7080000}"/>
    <cellStyle name="Обычный 2 3 2 2 135 3" xfId="3645" xr:uid="{00000000-0005-0000-0000-0000F8080000}"/>
    <cellStyle name="Обычный 2 3 2 2 135 3 2" xfId="7391" xr:uid="{00000000-0005-0000-0000-0000F9080000}"/>
    <cellStyle name="Обычный 2 3 2 2 135 4" xfId="4123" xr:uid="{00000000-0005-0000-0000-0000FA080000}"/>
    <cellStyle name="Обычный 2 3 2 2 136" xfId="1938" xr:uid="{00000000-0005-0000-0000-0000FB080000}"/>
    <cellStyle name="Обычный 2 3 2 2 136 2" xfId="2436" xr:uid="{00000000-0005-0000-0000-0000FC080000}"/>
    <cellStyle name="Обычный 2 3 2 2 136 2 2" xfId="5975" xr:uid="{00000000-0005-0000-0000-0000FD080000}"/>
    <cellStyle name="Обычный 2 3 2 2 136 3" xfId="3648" xr:uid="{00000000-0005-0000-0000-0000FE080000}"/>
    <cellStyle name="Обычный 2 3 2 2 136 3 2" xfId="7394" xr:uid="{00000000-0005-0000-0000-0000FF080000}"/>
    <cellStyle name="Обычный 2 3 2 2 136 4" xfId="4126" xr:uid="{00000000-0005-0000-0000-000000090000}"/>
    <cellStyle name="Обычный 2 3 2 2 137" xfId="1941" xr:uid="{00000000-0005-0000-0000-000001090000}"/>
    <cellStyle name="Обычный 2 3 2 2 137 2" xfId="2438" xr:uid="{00000000-0005-0000-0000-000002090000}"/>
    <cellStyle name="Обычный 2 3 2 2 137 2 2" xfId="5978" xr:uid="{00000000-0005-0000-0000-000003090000}"/>
    <cellStyle name="Обычный 2 3 2 2 137 3" xfId="3651" xr:uid="{00000000-0005-0000-0000-000004090000}"/>
    <cellStyle name="Обычный 2 3 2 2 137 3 2" xfId="7397" xr:uid="{00000000-0005-0000-0000-000005090000}"/>
    <cellStyle name="Обычный 2 3 2 2 137 4" xfId="4129" xr:uid="{00000000-0005-0000-0000-000006090000}"/>
    <cellStyle name="Обычный 2 3 2 2 138" xfId="1944" xr:uid="{00000000-0005-0000-0000-000007090000}"/>
    <cellStyle name="Обычный 2 3 2 2 138 2" xfId="2440" xr:uid="{00000000-0005-0000-0000-000008090000}"/>
    <cellStyle name="Обычный 2 3 2 2 138 2 2" xfId="5981" xr:uid="{00000000-0005-0000-0000-000009090000}"/>
    <cellStyle name="Обычный 2 3 2 2 138 3" xfId="3654" xr:uid="{00000000-0005-0000-0000-00000A090000}"/>
    <cellStyle name="Обычный 2 3 2 2 138 3 2" xfId="7400" xr:uid="{00000000-0005-0000-0000-00000B090000}"/>
    <cellStyle name="Обычный 2 3 2 2 138 4" xfId="4132" xr:uid="{00000000-0005-0000-0000-00000C090000}"/>
    <cellStyle name="Обычный 2 3 2 2 139" xfId="1947" xr:uid="{00000000-0005-0000-0000-00000D090000}"/>
    <cellStyle name="Обычный 2 3 2 2 139 2" xfId="2442" xr:uid="{00000000-0005-0000-0000-00000E090000}"/>
    <cellStyle name="Обычный 2 3 2 2 139 2 2" xfId="5984" xr:uid="{00000000-0005-0000-0000-00000F090000}"/>
    <cellStyle name="Обычный 2 3 2 2 139 3" xfId="3657" xr:uid="{00000000-0005-0000-0000-000010090000}"/>
    <cellStyle name="Обычный 2 3 2 2 139 3 2" xfId="7403" xr:uid="{00000000-0005-0000-0000-000011090000}"/>
    <cellStyle name="Обычный 2 3 2 2 139 4" xfId="4135" xr:uid="{00000000-0005-0000-0000-000012090000}"/>
    <cellStyle name="Обычный 2 3 2 2 14" xfId="172" xr:uid="{00000000-0005-0000-0000-000013090000}"/>
    <cellStyle name="Обычный 2 3 2 2 14 2" xfId="334" xr:uid="{00000000-0005-0000-0000-000014090000}"/>
    <cellStyle name="Обычный 2 3 2 2 14 2 2" xfId="1340" xr:uid="{00000000-0005-0000-0000-000015090000}"/>
    <cellStyle name="Обычный 2 3 2 2 14 2 2 2" xfId="5377" xr:uid="{00000000-0005-0000-0000-000016090000}"/>
    <cellStyle name="Обычный 2 3 2 2 14 2 3" xfId="3052" xr:uid="{00000000-0005-0000-0000-000017090000}"/>
    <cellStyle name="Обычный 2 3 2 2 14 2 3 2" xfId="6796" xr:uid="{00000000-0005-0000-0000-000018090000}"/>
    <cellStyle name="Обычный 2 3 2 2 14 2 4" xfId="4377" xr:uid="{00000000-0005-0000-0000-000019090000}"/>
    <cellStyle name="Обычный 2 3 2 2 14 3" xfId="771" xr:uid="{00000000-0005-0000-0000-00001A090000}"/>
    <cellStyle name="Обычный 2 3 2 2 14 3 2" xfId="4809" xr:uid="{00000000-0005-0000-0000-00001B090000}"/>
    <cellStyle name="Обычный 2 3 2 2 14 4" xfId="2585" xr:uid="{00000000-0005-0000-0000-00001C090000}"/>
    <cellStyle name="Обычный 2 3 2 2 14 4 2" xfId="6228" xr:uid="{00000000-0005-0000-0000-00001D090000}"/>
    <cellStyle name="Обычный 2 3 2 2 14 5" xfId="3851" xr:uid="{00000000-0005-0000-0000-00001E090000}"/>
    <cellStyle name="Обычный 2 3 2 2 140" xfId="1950" xr:uid="{00000000-0005-0000-0000-00001F090000}"/>
    <cellStyle name="Обычный 2 3 2 2 140 2" xfId="2444" xr:uid="{00000000-0005-0000-0000-000020090000}"/>
    <cellStyle name="Обычный 2 3 2 2 140 2 2" xfId="5987" xr:uid="{00000000-0005-0000-0000-000021090000}"/>
    <cellStyle name="Обычный 2 3 2 2 140 3" xfId="3660" xr:uid="{00000000-0005-0000-0000-000022090000}"/>
    <cellStyle name="Обычный 2 3 2 2 140 3 2" xfId="7406" xr:uid="{00000000-0005-0000-0000-000023090000}"/>
    <cellStyle name="Обычный 2 3 2 2 140 4" xfId="4138" xr:uid="{00000000-0005-0000-0000-000024090000}"/>
    <cellStyle name="Обычный 2 3 2 2 141" xfId="1953" xr:uid="{00000000-0005-0000-0000-000025090000}"/>
    <cellStyle name="Обычный 2 3 2 2 141 2" xfId="2446" xr:uid="{00000000-0005-0000-0000-000026090000}"/>
    <cellStyle name="Обычный 2 3 2 2 141 2 2" xfId="5990" xr:uid="{00000000-0005-0000-0000-000027090000}"/>
    <cellStyle name="Обычный 2 3 2 2 141 3" xfId="3663" xr:uid="{00000000-0005-0000-0000-000028090000}"/>
    <cellStyle name="Обычный 2 3 2 2 141 3 2" xfId="7409" xr:uid="{00000000-0005-0000-0000-000029090000}"/>
    <cellStyle name="Обычный 2 3 2 2 141 4" xfId="4141" xr:uid="{00000000-0005-0000-0000-00002A090000}"/>
    <cellStyle name="Обычный 2 3 2 2 142" xfId="1956" xr:uid="{00000000-0005-0000-0000-00002B090000}"/>
    <cellStyle name="Обычный 2 3 2 2 142 2" xfId="2448" xr:uid="{00000000-0005-0000-0000-00002C090000}"/>
    <cellStyle name="Обычный 2 3 2 2 142 2 2" xfId="5993" xr:uid="{00000000-0005-0000-0000-00002D090000}"/>
    <cellStyle name="Обычный 2 3 2 2 142 3" xfId="3666" xr:uid="{00000000-0005-0000-0000-00002E090000}"/>
    <cellStyle name="Обычный 2 3 2 2 142 3 2" xfId="7412" xr:uid="{00000000-0005-0000-0000-00002F090000}"/>
    <cellStyle name="Обычный 2 3 2 2 142 4" xfId="4144" xr:uid="{00000000-0005-0000-0000-000030090000}"/>
    <cellStyle name="Обычный 2 3 2 2 143" xfId="1959" xr:uid="{00000000-0005-0000-0000-000031090000}"/>
    <cellStyle name="Обычный 2 3 2 2 143 2" xfId="2450" xr:uid="{00000000-0005-0000-0000-000032090000}"/>
    <cellStyle name="Обычный 2 3 2 2 143 2 2" xfId="5996" xr:uid="{00000000-0005-0000-0000-000033090000}"/>
    <cellStyle name="Обычный 2 3 2 2 143 3" xfId="3669" xr:uid="{00000000-0005-0000-0000-000034090000}"/>
    <cellStyle name="Обычный 2 3 2 2 143 3 2" xfId="7415" xr:uid="{00000000-0005-0000-0000-000035090000}"/>
    <cellStyle name="Обычный 2 3 2 2 143 4" xfId="4147" xr:uid="{00000000-0005-0000-0000-000036090000}"/>
    <cellStyle name="Обычный 2 3 2 2 144" xfId="1962" xr:uid="{00000000-0005-0000-0000-000037090000}"/>
    <cellStyle name="Обычный 2 3 2 2 144 2" xfId="2452" xr:uid="{00000000-0005-0000-0000-000038090000}"/>
    <cellStyle name="Обычный 2 3 2 2 144 2 2" xfId="5999" xr:uid="{00000000-0005-0000-0000-000039090000}"/>
    <cellStyle name="Обычный 2 3 2 2 144 3" xfId="3672" xr:uid="{00000000-0005-0000-0000-00003A090000}"/>
    <cellStyle name="Обычный 2 3 2 2 144 3 2" xfId="7418" xr:uid="{00000000-0005-0000-0000-00003B090000}"/>
    <cellStyle name="Обычный 2 3 2 2 144 4" xfId="4150" xr:uid="{00000000-0005-0000-0000-00003C090000}"/>
    <cellStyle name="Обычный 2 3 2 2 145" xfId="1965" xr:uid="{00000000-0005-0000-0000-00003D090000}"/>
    <cellStyle name="Обычный 2 3 2 2 145 2" xfId="2454" xr:uid="{00000000-0005-0000-0000-00003E090000}"/>
    <cellStyle name="Обычный 2 3 2 2 145 2 2" xfId="6002" xr:uid="{00000000-0005-0000-0000-00003F090000}"/>
    <cellStyle name="Обычный 2 3 2 2 145 3" xfId="3675" xr:uid="{00000000-0005-0000-0000-000040090000}"/>
    <cellStyle name="Обычный 2 3 2 2 145 3 2" xfId="7421" xr:uid="{00000000-0005-0000-0000-000041090000}"/>
    <cellStyle name="Обычный 2 3 2 2 145 4" xfId="4153" xr:uid="{00000000-0005-0000-0000-000042090000}"/>
    <cellStyle name="Обычный 2 3 2 2 146" xfId="1968" xr:uid="{00000000-0005-0000-0000-000043090000}"/>
    <cellStyle name="Обычный 2 3 2 2 146 2" xfId="2456" xr:uid="{00000000-0005-0000-0000-000044090000}"/>
    <cellStyle name="Обычный 2 3 2 2 146 2 2" xfId="6005" xr:uid="{00000000-0005-0000-0000-000045090000}"/>
    <cellStyle name="Обычный 2 3 2 2 146 3" xfId="3678" xr:uid="{00000000-0005-0000-0000-000046090000}"/>
    <cellStyle name="Обычный 2 3 2 2 146 3 2" xfId="7424" xr:uid="{00000000-0005-0000-0000-000047090000}"/>
    <cellStyle name="Обычный 2 3 2 2 146 4" xfId="4156" xr:uid="{00000000-0005-0000-0000-000048090000}"/>
    <cellStyle name="Обычный 2 3 2 2 147" xfId="1971" xr:uid="{00000000-0005-0000-0000-000049090000}"/>
    <cellStyle name="Обычный 2 3 2 2 147 2" xfId="2458" xr:uid="{00000000-0005-0000-0000-00004A090000}"/>
    <cellStyle name="Обычный 2 3 2 2 147 2 2" xfId="6008" xr:uid="{00000000-0005-0000-0000-00004B090000}"/>
    <cellStyle name="Обычный 2 3 2 2 147 3" xfId="3681" xr:uid="{00000000-0005-0000-0000-00004C090000}"/>
    <cellStyle name="Обычный 2 3 2 2 147 3 2" xfId="7427" xr:uid="{00000000-0005-0000-0000-00004D090000}"/>
    <cellStyle name="Обычный 2 3 2 2 147 4" xfId="4159" xr:uid="{00000000-0005-0000-0000-00004E090000}"/>
    <cellStyle name="Обычный 2 3 2 2 148" xfId="1974" xr:uid="{00000000-0005-0000-0000-00004F090000}"/>
    <cellStyle name="Обычный 2 3 2 2 148 2" xfId="2460" xr:uid="{00000000-0005-0000-0000-000050090000}"/>
    <cellStyle name="Обычный 2 3 2 2 148 2 2" xfId="6011" xr:uid="{00000000-0005-0000-0000-000051090000}"/>
    <cellStyle name="Обычный 2 3 2 2 148 3" xfId="3684" xr:uid="{00000000-0005-0000-0000-000052090000}"/>
    <cellStyle name="Обычный 2 3 2 2 148 3 2" xfId="7430" xr:uid="{00000000-0005-0000-0000-000053090000}"/>
    <cellStyle name="Обычный 2 3 2 2 148 4" xfId="4162" xr:uid="{00000000-0005-0000-0000-000054090000}"/>
    <cellStyle name="Обычный 2 3 2 2 149" xfId="1977" xr:uid="{00000000-0005-0000-0000-000055090000}"/>
    <cellStyle name="Обычный 2 3 2 2 149 2" xfId="2462" xr:uid="{00000000-0005-0000-0000-000056090000}"/>
    <cellStyle name="Обычный 2 3 2 2 149 2 2" xfId="6014" xr:uid="{00000000-0005-0000-0000-000057090000}"/>
    <cellStyle name="Обычный 2 3 2 2 149 3" xfId="3687" xr:uid="{00000000-0005-0000-0000-000058090000}"/>
    <cellStyle name="Обычный 2 3 2 2 149 3 2" xfId="7433" xr:uid="{00000000-0005-0000-0000-000059090000}"/>
    <cellStyle name="Обычный 2 3 2 2 149 4" xfId="4165" xr:uid="{00000000-0005-0000-0000-00005A090000}"/>
    <cellStyle name="Обычный 2 3 2 2 15" xfId="175" xr:uid="{00000000-0005-0000-0000-00005B090000}"/>
    <cellStyle name="Обычный 2 3 2 2 15 2" xfId="337" xr:uid="{00000000-0005-0000-0000-00005C090000}"/>
    <cellStyle name="Обычный 2 3 2 2 15 2 2" xfId="1343" xr:uid="{00000000-0005-0000-0000-00005D090000}"/>
    <cellStyle name="Обычный 2 3 2 2 15 2 2 2" xfId="5380" xr:uid="{00000000-0005-0000-0000-00005E090000}"/>
    <cellStyle name="Обычный 2 3 2 2 15 2 3" xfId="3055" xr:uid="{00000000-0005-0000-0000-00005F090000}"/>
    <cellStyle name="Обычный 2 3 2 2 15 2 3 2" xfId="6799" xr:uid="{00000000-0005-0000-0000-000060090000}"/>
    <cellStyle name="Обычный 2 3 2 2 15 2 4" xfId="4380" xr:uid="{00000000-0005-0000-0000-000061090000}"/>
    <cellStyle name="Обычный 2 3 2 2 15 3" xfId="774" xr:uid="{00000000-0005-0000-0000-000062090000}"/>
    <cellStyle name="Обычный 2 3 2 2 15 3 2" xfId="4812" xr:uid="{00000000-0005-0000-0000-000063090000}"/>
    <cellStyle name="Обычный 2 3 2 2 15 4" xfId="2588" xr:uid="{00000000-0005-0000-0000-000064090000}"/>
    <cellStyle name="Обычный 2 3 2 2 15 4 2" xfId="6231" xr:uid="{00000000-0005-0000-0000-000065090000}"/>
    <cellStyle name="Обычный 2 3 2 2 15 5" xfId="3852" xr:uid="{00000000-0005-0000-0000-000066090000}"/>
    <cellStyle name="Обычный 2 3 2 2 150" xfId="1983" xr:uid="{00000000-0005-0000-0000-000067090000}"/>
    <cellStyle name="Обычный 2 3 2 2 150 2" xfId="2465" xr:uid="{00000000-0005-0000-0000-000068090000}"/>
    <cellStyle name="Обычный 2 3 2 2 150 2 2" xfId="6018" xr:uid="{00000000-0005-0000-0000-000069090000}"/>
    <cellStyle name="Обычный 2 3 2 2 150 3" xfId="3691" xr:uid="{00000000-0005-0000-0000-00006A090000}"/>
    <cellStyle name="Обычный 2 3 2 2 150 3 2" xfId="7437" xr:uid="{00000000-0005-0000-0000-00006B090000}"/>
    <cellStyle name="Обычный 2 3 2 2 150 4" xfId="4168" xr:uid="{00000000-0005-0000-0000-00006C090000}"/>
    <cellStyle name="Обычный 2 3 2 2 151" xfId="1083" xr:uid="{00000000-0005-0000-0000-00006D090000}"/>
    <cellStyle name="Обычный 2 3 2 2 151 2" xfId="2155" xr:uid="{00000000-0005-0000-0000-00006E090000}"/>
    <cellStyle name="Обычный 2 3 2 2 151 2 2" xfId="5121" xr:uid="{00000000-0005-0000-0000-00006F090000}"/>
    <cellStyle name="Обычный 2 3 2 2 151 3" xfId="2897" xr:uid="{00000000-0005-0000-0000-000070090000}"/>
    <cellStyle name="Обычный 2 3 2 2 151 3 2" xfId="6540" xr:uid="{00000000-0005-0000-0000-000071090000}"/>
    <cellStyle name="Обычный 2 3 2 2 151 4" xfId="4171" xr:uid="{00000000-0005-0000-0000-000072090000}"/>
    <cellStyle name="Обычный 2 3 2 2 152" xfId="653" xr:uid="{00000000-0005-0000-0000-000073090000}"/>
    <cellStyle name="Обычный 2 3 2 2 152 2" xfId="4174" xr:uid="{00000000-0005-0000-0000-000074090000}"/>
    <cellStyle name="Обычный 2 3 2 2 153" xfId="2083" xr:uid="{00000000-0005-0000-0000-000075090000}"/>
    <cellStyle name="Обычный 2 3 2 2 153 2" xfId="4177" xr:uid="{00000000-0005-0000-0000-000076090000}"/>
    <cellStyle name="Обычный 2 3 2 2 154" xfId="2084" xr:uid="{00000000-0005-0000-0000-000077090000}"/>
    <cellStyle name="Обычный 2 3 2 2 154 2" xfId="4180" xr:uid="{00000000-0005-0000-0000-000078090000}"/>
    <cellStyle name="Обычный 2 3 2 2 155" xfId="2085" xr:uid="{00000000-0005-0000-0000-000079090000}"/>
    <cellStyle name="Обычный 2 3 2 2 155 2" xfId="4183" xr:uid="{00000000-0005-0000-0000-00007A090000}"/>
    <cellStyle name="Обычный 2 3 2 2 156" xfId="2086" xr:uid="{00000000-0005-0000-0000-00007B090000}"/>
    <cellStyle name="Обычный 2 3 2 2 156 2" xfId="4186" xr:uid="{00000000-0005-0000-0000-00007C090000}"/>
    <cellStyle name="Обычный 2 3 2 2 157" xfId="2087" xr:uid="{00000000-0005-0000-0000-00007D090000}"/>
    <cellStyle name="Обычный 2 3 2 2 157 2" xfId="4189" xr:uid="{00000000-0005-0000-0000-00007E090000}"/>
    <cellStyle name="Обычный 2 3 2 2 158" xfId="2088" xr:uid="{00000000-0005-0000-0000-00007F090000}"/>
    <cellStyle name="Обычный 2 3 2 2 158 2" xfId="4192" xr:uid="{00000000-0005-0000-0000-000080090000}"/>
    <cellStyle name="Обычный 2 3 2 2 159" xfId="2089" xr:uid="{00000000-0005-0000-0000-000081090000}"/>
    <cellStyle name="Обычный 2 3 2 2 159 2" xfId="4195" xr:uid="{00000000-0005-0000-0000-000082090000}"/>
    <cellStyle name="Обычный 2 3 2 2 16" xfId="178" xr:uid="{00000000-0005-0000-0000-000083090000}"/>
    <cellStyle name="Обычный 2 3 2 2 16 2" xfId="340" xr:uid="{00000000-0005-0000-0000-000084090000}"/>
    <cellStyle name="Обычный 2 3 2 2 16 2 2" xfId="1346" xr:uid="{00000000-0005-0000-0000-000085090000}"/>
    <cellStyle name="Обычный 2 3 2 2 16 2 2 2" xfId="5383" xr:uid="{00000000-0005-0000-0000-000086090000}"/>
    <cellStyle name="Обычный 2 3 2 2 16 2 3" xfId="3058" xr:uid="{00000000-0005-0000-0000-000087090000}"/>
    <cellStyle name="Обычный 2 3 2 2 16 2 3 2" xfId="6802" xr:uid="{00000000-0005-0000-0000-000088090000}"/>
    <cellStyle name="Обычный 2 3 2 2 16 2 4" xfId="4383" xr:uid="{00000000-0005-0000-0000-000089090000}"/>
    <cellStyle name="Обычный 2 3 2 2 16 3" xfId="777" xr:uid="{00000000-0005-0000-0000-00008A090000}"/>
    <cellStyle name="Обычный 2 3 2 2 16 3 2" xfId="4815" xr:uid="{00000000-0005-0000-0000-00008B090000}"/>
    <cellStyle name="Обычный 2 3 2 2 16 4" xfId="2591" xr:uid="{00000000-0005-0000-0000-00008C090000}"/>
    <cellStyle name="Обычный 2 3 2 2 16 4 2" xfId="6234" xr:uid="{00000000-0005-0000-0000-00008D090000}"/>
    <cellStyle name="Обычный 2 3 2 2 16 5" xfId="3853" xr:uid="{00000000-0005-0000-0000-00008E090000}"/>
    <cellStyle name="Обычный 2 3 2 2 160" xfId="2090" xr:uid="{00000000-0005-0000-0000-00008F090000}"/>
    <cellStyle name="Обычный 2 3 2 2 160 2" xfId="4198" xr:uid="{00000000-0005-0000-0000-000090090000}"/>
    <cellStyle name="Обычный 2 3 2 2 161" xfId="2091" xr:uid="{00000000-0005-0000-0000-000091090000}"/>
    <cellStyle name="Обычный 2 3 2 2 161 2" xfId="4201" xr:uid="{00000000-0005-0000-0000-000092090000}"/>
    <cellStyle name="Обычный 2 3 2 2 162" xfId="2092" xr:uid="{00000000-0005-0000-0000-000093090000}"/>
    <cellStyle name="Обычный 2 3 2 2 162 2" xfId="4204" xr:uid="{00000000-0005-0000-0000-000094090000}"/>
    <cellStyle name="Обычный 2 3 2 2 163" xfId="2093" xr:uid="{00000000-0005-0000-0000-000095090000}"/>
    <cellStyle name="Обычный 2 3 2 2 163 2" xfId="4207" xr:uid="{00000000-0005-0000-0000-000096090000}"/>
    <cellStyle name="Обычный 2 3 2 2 164" xfId="2095" xr:uid="{00000000-0005-0000-0000-000097090000}"/>
    <cellStyle name="Обычный 2 3 2 2 164 2" xfId="4210" xr:uid="{00000000-0005-0000-0000-000098090000}"/>
    <cellStyle name="Обычный 2 3 2 2 165" xfId="2097" xr:uid="{00000000-0005-0000-0000-000099090000}"/>
    <cellStyle name="Обычный 2 3 2 2 165 2" xfId="4213" xr:uid="{00000000-0005-0000-0000-00009A090000}"/>
    <cellStyle name="Обычный 2 3 2 2 166" xfId="2099" xr:uid="{00000000-0005-0000-0000-00009B090000}"/>
    <cellStyle name="Обычный 2 3 2 2 166 2" xfId="4216" xr:uid="{00000000-0005-0000-0000-00009C090000}"/>
    <cellStyle name="Обычный 2 3 2 2 167" xfId="2101" xr:uid="{00000000-0005-0000-0000-00009D090000}"/>
    <cellStyle name="Обычный 2 3 2 2 167 2" xfId="4219" xr:uid="{00000000-0005-0000-0000-00009E090000}"/>
    <cellStyle name="Обычный 2 3 2 2 168" xfId="2103" xr:uid="{00000000-0005-0000-0000-00009F090000}"/>
    <cellStyle name="Обычный 2 3 2 2 168 2" xfId="4222" xr:uid="{00000000-0005-0000-0000-0000A0090000}"/>
    <cellStyle name="Обычный 2 3 2 2 169" xfId="2105" xr:uid="{00000000-0005-0000-0000-0000A1090000}"/>
    <cellStyle name="Обычный 2 3 2 2 169 2" xfId="4225" xr:uid="{00000000-0005-0000-0000-0000A2090000}"/>
    <cellStyle name="Обычный 2 3 2 2 17" xfId="181" xr:uid="{00000000-0005-0000-0000-0000A3090000}"/>
    <cellStyle name="Обычный 2 3 2 2 17 2" xfId="343" xr:uid="{00000000-0005-0000-0000-0000A4090000}"/>
    <cellStyle name="Обычный 2 3 2 2 17 2 2" xfId="1349" xr:uid="{00000000-0005-0000-0000-0000A5090000}"/>
    <cellStyle name="Обычный 2 3 2 2 17 2 2 2" xfId="5386" xr:uid="{00000000-0005-0000-0000-0000A6090000}"/>
    <cellStyle name="Обычный 2 3 2 2 17 2 3" xfId="3061" xr:uid="{00000000-0005-0000-0000-0000A7090000}"/>
    <cellStyle name="Обычный 2 3 2 2 17 2 3 2" xfId="6805" xr:uid="{00000000-0005-0000-0000-0000A8090000}"/>
    <cellStyle name="Обычный 2 3 2 2 17 2 4" xfId="4386" xr:uid="{00000000-0005-0000-0000-0000A9090000}"/>
    <cellStyle name="Обычный 2 3 2 2 17 3" xfId="780" xr:uid="{00000000-0005-0000-0000-0000AA090000}"/>
    <cellStyle name="Обычный 2 3 2 2 17 3 2" xfId="4818" xr:uid="{00000000-0005-0000-0000-0000AB090000}"/>
    <cellStyle name="Обычный 2 3 2 2 17 4" xfId="2594" xr:uid="{00000000-0005-0000-0000-0000AC090000}"/>
    <cellStyle name="Обычный 2 3 2 2 17 4 2" xfId="6237" xr:uid="{00000000-0005-0000-0000-0000AD090000}"/>
    <cellStyle name="Обычный 2 3 2 2 17 5" xfId="3855" xr:uid="{00000000-0005-0000-0000-0000AE090000}"/>
    <cellStyle name="Обычный 2 3 2 2 170" xfId="2107" xr:uid="{00000000-0005-0000-0000-0000AF090000}"/>
    <cellStyle name="Обычный 2 3 2 2 170 2" xfId="4228" xr:uid="{00000000-0005-0000-0000-0000B0090000}"/>
    <cellStyle name="Обычный 2 3 2 2 171" xfId="2109" xr:uid="{00000000-0005-0000-0000-0000B1090000}"/>
    <cellStyle name="Обычный 2 3 2 2 171 2" xfId="4231" xr:uid="{00000000-0005-0000-0000-0000B2090000}"/>
    <cellStyle name="Обычный 2 3 2 2 172" xfId="2111" xr:uid="{00000000-0005-0000-0000-0000B3090000}"/>
    <cellStyle name="Обычный 2 3 2 2 172 2" xfId="4234" xr:uid="{00000000-0005-0000-0000-0000B4090000}"/>
    <cellStyle name="Обычный 2 3 2 2 173" xfId="2113" xr:uid="{00000000-0005-0000-0000-0000B5090000}"/>
    <cellStyle name="Обычный 2 3 2 2 173 2" xfId="4237" xr:uid="{00000000-0005-0000-0000-0000B6090000}"/>
    <cellStyle name="Обычный 2 3 2 2 174" xfId="2115" xr:uid="{00000000-0005-0000-0000-0000B7090000}"/>
    <cellStyle name="Обычный 2 3 2 2 174 2" xfId="4240" xr:uid="{00000000-0005-0000-0000-0000B8090000}"/>
    <cellStyle name="Обычный 2 3 2 2 175" xfId="2117" xr:uid="{00000000-0005-0000-0000-0000B9090000}"/>
    <cellStyle name="Обычный 2 3 2 2 175 2" xfId="4243" xr:uid="{00000000-0005-0000-0000-0000BA090000}"/>
    <cellStyle name="Обычный 2 3 2 2 176" xfId="2119" xr:uid="{00000000-0005-0000-0000-0000BB090000}"/>
    <cellStyle name="Обычный 2 3 2 2 176 2" xfId="4246" xr:uid="{00000000-0005-0000-0000-0000BC090000}"/>
    <cellStyle name="Обычный 2 3 2 2 177" xfId="2121" xr:uid="{00000000-0005-0000-0000-0000BD090000}"/>
    <cellStyle name="Обычный 2 3 2 2 177 2" xfId="4249" xr:uid="{00000000-0005-0000-0000-0000BE090000}"/>
    <cellStyle name="Обычный 2 3 2 2 178" xfId="2123" xr:uid="{00000000-0005-0000-0000-0000BF090000}"/>
    <cellStyle name="Обычный 2 3 2 2 178 2" xfId="4252" xr:uid="{00000000-0005-0000-0000-0000C0090000}"/>
    <cellStyle name="Обычный 2 3 2 2 179" xfId="2125" xr:uid="{00000000-0005-0000-0000-0000C1090000}"/>
    <cellStyle name="Обычный 2 3 2 2 179 2" xfId="4255" xr:uid="{00000000-0005-0000-0000-0000C2090000}"/>
    <cellStyle name="Обычный 2 3 2 2 18" xfId="184" xr:uid="{00000000-0005-0000-0000-0000C3090000}"/>
    <cellStyle name="Обычный 2 3 2 2 18 2" xfId="346" xr:uid="{00000000-0005-0000-0000-0000C4090000}"/>
    <cellStyle name="Обычный 2 3 2 2 18 2 2" xfId="1352" xr:uid="{00000000-0005-0000-0000-0000C5090000}"/>
    <cellStyle name="Обычный 2 3 2 2 18 2 2 2" xfId="5389" xr:uid="{00000000-0005-0000-0000-0000C6090000}"/>
    <cellStyle name="Обычный 2 3 2 2 18 2 3" xfId="3064" xr:uid="{00000000-0005-0000-0000-0000C7090000}"/>
    <cellStyle name="Обычный 2 3 2 2 18 2 3 2" xfId="6808" xr:uid="{00000000-0005-0000-0000-0000C8090000}"/>
    <cellStyle name="Обычный 2 3 2 2 18 2 4" xfId="4389" xr:uid="{00000000-0005-0000-0000-0000C9090000}"/>
    <cellStyle name="Обычный 2 3 2 2 18 3" xfId="783" xr:uid="{00000000-0005-0000-0000-0000CA090000}"/>
    <cellStyle name="Обычный 2 3 2 2 18 3 2" xfId="4821" xr:uid="{00000000-0005-0000-0000-0000CB090000}"/>
    <cellStyle name="Обычный 2 3 2 2 18 4" xfId="2597" xr:uid="{00000000-0005-0000-0000-0000CC090000}"/>
    <cellStyle name="Обычный 2 3 2 2 18 4 2" xfId="6240" xr:uid="{00000000-0005-0000-0000-0000CD090000}"/>
    <cellStyle name="Обычный 2 3 2 2 18 5" xfId="3857" xr:uid="{00000000-0005-0000-0000-0000CE090000}"/>
    <cellStyle name="Обычный 2 3 2 2 180" xfId="2128" xr:uid="{00000000-0005-0000-0000-0000CF090000}"/>
    <cellStyle name="Обычный 2 3 2 2 180 2" xfId="4258" xr:uid="{00000000-0005-0000-0000-0000D0090000}"/>
    <cellStyle name="Обычный 2 3 2 2 181" xfId="2131" xr:uid="{00000000-0005-0000-0000-0000D1090000}"/>
    <cellStyle name="Обычный 2 3 2 2 181 2" xfId="4261" xr:uid="{00000000-0005-0000-0000-0000D2090000}"/>
    <cellStyle name="Обычный 2 3 2 2 182" xfId="2133" xr:uid="{00000000-0005-0000-0000-0000D3090000}"/>
    <cellStyle name="Обычный 2 3 2 2 182 2" xfId="4264" xr:uid="{00000000-0005-0000-0000-0000D4090000}"/>
    <cellStyle name="Обычный 2 3 2 2 183" xfId="2135" xr:uid="{00000000-0005-0000-0000-0000D5090000}"/>
    <cellStyle name="Обычный 2 3 2 2 183 2" xfId="4267" xr:uid="{00000000-0005-0000-0000-0000D6090000}"/>
    <cellStyle name="Обычный 2 3 2 2 184" xfId="2137" xr:uid="{00000000-0005-0000-0000-0000D7090000}"/>
    <cellStyle name="Обычный 2 3 2 2 184 2" xfId="4270" xr:uid="{00000000-0005-0000-0000-0000D8090000}"/>
    <cellStyle name="Обычный 2 3 2 2 185" xfId="2139" xr:uid="{00000000-0005-0000-0000-0000D9090000}"/>
    <cellStyle name="Обычный 2 3 2 2 185 2" xfId="4273" xr:uid="{00000000-0005-0000-0000-0000DA090000}"/>
    <cellStyle name="Обычный 2 3 2 2 186" xfId="2141" xr:uid="{00000000-0005-0000-0000-0000DB090000}"/>
    <cellStyle name="Обычный 2 3 2 2 186 2" xfId="4276" xr:uid="{00000000-0005-0000-0000-0000DC090000}"/>
    <cellStyle name="Обычный 2 3 2 2 187" xfId="2143" xr:uid="{00000000-0005-0000-0000-0000DD090000}"/>
    <cellStyle name="Обычный 2 3 2 2 187 2" xfId="4279" xr:uid="{00000000-0005-0000-0000-0000DE090000}"/>
    <cellStyle name="Обычный 2 3 2 2 188" xfId="2145" xr:uid="{00000000-0005-0000-0000-0000DF090000}"/>
    <cellStyle name="Обычный 2 3 2 2 188 2" xfId="4282" xr:uid="{00000000-0005-0000-0000-0000E0090000}"/>
    <cellStyle name="Обычный 2 3 2 2 189" xfId="2147" xr:uid="{00000000-0005-0000-0000-0000E1090000}"/>
    <cellStyle name="Обычный 2 3 2 2 189 2" xfId="4285" xr:uid="{00000000-0005-0000-0000-0000E2090000}"/>
    <cellStyle name="Обычный 2 3 2 2 19" xfId="187" xr:uid="{00000000-0005-0000-0000-0000E3090000}"/>
    <cellStyle name="Обычный 2 3 2 2 19 2" xfId="349" xr:uid="{00000000-0005-0000-0000-0000E4090000}"/>
    <cellStyle name="Обычный 2 3 2 2 19 2 2" xfId="1355" xr:uid="{00000000-0005-0000-0000-0000E5090000}"/>
    <cellStyle name="Обычный 2 3 2 2 19 2 2 2" xfId="5392" xr:uid="{00000000-0005-0000-0000-0000E6090000}"/>
    <cellStyle name="Обычный 2 3 2 2 19 2 3" xfId="3067" xr:uid="{00000000-0005-0000-0000-0000E7090000}"/>
    <cellStyle name="Обычный 2 3 2 2 19 2 3 2" xfId="6811" xr:uid="{00000000-0005-0000-0000-0000E8090000}"/>
    <cellStyle name="Обычный 2 3 2 2 19 2 4" xfId="4392" xr:uid="{00000000-0005-0000-0000-0000E9090000}"/>
    <cellStyle name="Обычный 2 3 2 2 19 3" xfId="786" xr:uid="{00000000-0005-0000-0000-0000EA090000}"/>
    <cellStyle name="Обычный 2 3 2 2 19 3 2" xfId="4824" xr:uid="{00000000-0005-0000-0000-0000EB090000}"/>
    <cellStyle name="Обычный 2 3 2 2 19 4" xfId="2600" xr:uid="{00000000-0005-0000-0000-0000EC090000}"/>
    <cellStyle name="Обычный 2 3 2 2 19 4 2" xfId="6243" xr:uid="{00000000-0005-0000-0000-0000ED090000}"/>
    <cellStyle name="Обычный 2 3 2 2 19 5" xfId="3859" xr:uid="{00000000-0005-0000-0000-0000EE090000}"/>
    <cellStyle name="Обычный 2 3 2 2 190" xfId="2150" xr:uid="{00000000-0005-0000-0000-0000EF090000}"/>
    <cellStyle name="Обычный 2 3 2 2 190 2" xfId="4290" xr:uid="{00000000-0005-0000-0000-0000F0090000}"/>
    <cellStyle name="Обычный 2 3 2 2 191" xfId="2154" xr:uid="{00000000-0005-0000-0000-0000F1090000}"/>
    <cellStyle name="Обычный 2 3 2 2 191 2" xfId="4691" xr:uid="{00000000-0005-0000-0000-0000F2090000}"/>
    <cellStyle name="Обычный 2 3 2 2 192" xfId="2468" xr:uid="{00000000-0005-0000-0000-0000F3090000}"/>
    <cellStyle name="Обычный 2 3 2 2 192 2" xfId="6111" xr:uid="{00000000-0005-0000-0000-0000F4090000}"/>
    <cellStyle name="Обычный 2 3 2 2 193" xfId="3785" xr:uid="{00000000-0005-0000-0000-0000F5090000}"/>
    <cellStyle name="Обычный 2 3 2 2 2" xfId="36" xr:uid="{00000000-0005-0000-0000-0000F6090000}"/>
    <cellStyle name="Обычный 2 3 2 2 2 10" xfId="2494" xr:uid="{00000000-0005-0000-0000-0000F7090000}"/>
    <cellStyle name="Обычный 2 3 2 2 2 10 2" xfId="6137" xr:uid="{00000000-0005-0000-0000-0000F8090000}"/>
    <cellStyle name="Обычный 2 3 2 2 2 11" xfId="3789" xr:uid="{00000000-0005-0000-0000-0000F9090000}"/>
    <cellStyle name="Обычный 2 3 2 2 2 2" xfId="58" xr:uid="{00000000-0005-0000-0000-0000FA090000}"/>
    <cellStyle name="Обычный 2 3 2 2 2 2 2" xfId="261" xr:uid="{00000000-0005-0000-0000-0000FB090000}"/>
    <cellStyle name="Обычный 2 3 2 2 2 2 2 2" xfId="1710" xr:uid="{00000000-0005-0000-0000-0000FC090000}"/>
    <cellStyle name="Обычный 2 3 2 2 2 2 2 2 2" xfId="3420" xr:uid="{00000000-0005-0000-0000-0000FD090000}"/>
    <cellStyle name="Обычный 2 3 2 2 2 2 2 2 2 2" xfId="7166" xr:uid="{00000000-0005-0000-0000-0000FE090000}"/>
    <cellStyle name="Обычный 2 3 2 2 2 2 2 2 3" xfId="5747" xr:uid="{00000000-0005-0000-0000-0000FF090000}"/>
    <cellStyle name="Обычный 2 3 2 2 2 2 2 3" xfId="1180" xr:uid="{00000000-0005-0000-0000-0000000A0000}"/>
    <cellStyle name="Обычный 2 3 2 2 2 2 2 3 2" xfId="6637" xr:uid="{00000000-0005-0000-0000-0000010A0000}"/>
    <cellStyle name="Обычный 2 3 2 2 2 2 2 4" xfId="5218" xr:uid="{00000000-0005-0000-0000-0000020A0000}"/>
    <cellStyle name="Обычный 2 3 2 2 2 2 3" xfId="1274" xr:uid="{00000000-0005-0000-0000-0000030A0000}"/>
    <cellStyle name="Обычный 2 3 2 2 2 2 3 2" xfId="1804" xr:uid="{00000000-0005-0000-0000-0000040A0000}"/>
    <cellStyle name="Обычный 2 3 2 2 2 2 3 2 2" xfId="3514" xr:uid="{00000000-0005-0000-0000-0000050A0000}"/>
    <cellStyle name="Обычный 2 3 2 2 2 2 3 2 2 2" xfId="7260" xr:uid="{00000000-0005-0000-0000-0000060A0000}"/>
    <cellStyle name="Обычный 2 3 2 2 2 2 3 2 3" xfId="5841" xr:uid="{00000000-0005-0000-0000-0000070A0000}"/>
    <cellStyle name="Обычный 2 3 2 2 2 2 3 3" xfId="3026" xr:uid="{00000000-0005-0000-0000-0000080A0000}"/>
    <cellStyle name="Обычный 2 3 2 2 2 2 3 3 2" xfId="6731" xr:uid="{00000000-0005-0000-0000-0000090A0000}"/>
    <cellStyle name="Обычный 2 3 2 2 2 2 3 4" xfId="5312" xr:uid="{00000000-0005-0000-0000-00000A0A0000}"/>
    <cellStyle name="Обычный 2 3 2 2 2 2 4" xfId="1661" xr:uid="{00000000-0005-0000-0000-00000B0A0000}"/>
    <cellStyle name="Обычный 2 3 2 2 2 2 4 2" xfId="3371" xr:uid="{00000000-0005-0000-0000-00000C0A0000}"/>
    <cellStyle name="Обычный 2 3 2 2 2 2 4 2 2" xfId="7117" xr:uid="{00000000-0005-0000-0000-00000D0A0000}"/>
    <cellStyle name="Обычный 2 3 2 2 2 2 4 3" xfId="5698" xr:uid="{00000000-0005-0000-0000-00000E0A0000}"/>
    <cellStyle name="Обычный 2 3 2 2 2 2 5" xfId="2007" xr:uid="{00000000-0005-0000-0000-00000F0A0000}"/>
    <cellStyle name="Обычный 2 3 2 2 2 2 5 2" xfId="3715" xr:uid="{00000000-0005-0000-0000-0000100A0000}"/>
    <cellStyle name="Обычный 2 3 2 2 2 2 5 2 2" xfId="7461" xr:uid="{00000000-0005-0000-0000-0000110A0000}"/>
    <cellStyle name="Обычный 2 3 2 2 2 2 5 3" xfId="6042" xr:uid="{00000000-0005-0000-0000-0000120A0000}"/>
    <cellStyle name="Обычный 2 3 2 2 2 2 6" xfId="1131" xr:uid="{00000000-0005-0000-0000-0000130A0000}"/>
    <cellStyle name="Обычный 2 3 2 2 2 2 6 2" xfId="2945" xr:uid="{00000000-0005-0000-0000-0000140A0000}"/>
    <cellStyle name="Обычный 2 3 2 2 2 2 6 2 2" xfId="6588" xr:uid="{00000000-0005-0000-0000-0000150A0000}"/>
    <cellStyle name="Обычный 2 3 2 2 2 2 6 3" xfId="5169" xr:uid="{00000000-0005-0000-0000-0000160A0000}"/>
    <cellStyle name="Обычный 2 3 2 2 2 2 7" xfId="701" xr:uid="{00000000-0005-0000-0000-0000170A0000}"/>
    <cellStyle name="Обычный 2 3 2 2 2 2 7 2" xfId="4739" xr:uid="{00000000-0005-0000-0000-0000180A0000}"/>
    <cellStyle name="Обычный 2 3 2 2 2 2 8" xfId="2516" xr:uid="{00000000-0005-0000-0000-0000190A0000}"/>
    <cellStyle name="Обычный 2 3 2 2 2 2 8 2" xfId="6159" xr:uid="{00000000-0005-0000-0000-00001A0A0000}"/>
    <cellStyle name="Обычный 2 3 2 2 2 2 9" xfId="3819" xr:uid="{00000000-0005-0000-0000-00001B0A0000}"/>
    <cellStyle name="Обычный 2 3 2 2 2 3" xfId="84" xr:uid="{00000000-0005-0000-0000-00001C0A0000}"/>
    <cellStyle name="Обычный 2 3 2 2 2 3 2" xfId="275" xr:uid="{00000000-0005-0000-0000-00001D0A0000}"/>
    <cellStyle name="Обычный 2 3 2 2 2 3 2 2" xfId="1827" xr:uid="{00000000-0005-0000-0000-00001E0A0000}"/>
    <cellStyle name="Обычный 2 3 2 2 2 3 2 2 2" xfId="3537" xr:uid="{00000000-0005-0000-0000-00001F0A0000}"/>
    <cellStyle name="Обычный 2 3 2 2 2 3 2 2 2 2" xfId="7283" xr:uid="{00000000-0005-0000-0000-0000200A0000}"/>
    <cellStyle name="Обычный 2 3 2 2 2 3 2 2 3" xfId="5864" xr:uid="{00000000-0005-0000-0000-0000210A0000}"/>
    <cellStyle name="Обычный 2 3 2 2 2 3 2 3" xfId="1298" xr:uid="{00000000-0005-0000-0000-0000220A0000}"/>
    <cellStyle name="Обычный 2 3 2 2 2 3 2 3 2" xfId="6754" xr:uid="{00000000-0005-0000-0000-0000230A0000}"/>
    <cellStyle name="Обычный 2 3 2 2 2 3 2 4" xfId="5335" xr:uid="{00000000-0005-0000-0000-0000240A0000}"/>
    <cellStyle name="Обычный 2 3 2 2 2 3 3" xfId="1732" xr:uid="{00000000-0005-0000-0000-0000250A0000}"/>
    <cellStyle name="Обычный 2 3 2 2 2 3 3 2" xfId="3442" xr:uid="{00000000-0005-0000-0000-0000260A0000}"/>
    <cellStyle name="Обычный 2 3 2 2 2 3 3 2 2" xfId="7188" xr:uid="{00000000-0005-0000-0000-0000270A0000}"/>
    <cellStyle name="Обычный 2 3 2 2 2 3 3 3" xfId="5769" xr:uid="{00000000-0005-0000-0000-0000280A0000}"/>
    <cellStyle name="Обычный 2 3 2 2 2 3 4" xfId="2035" xr:uid="{00000000-0005-0000-0000-0000290A0000}"/>
    <cellStyle name="Обычный 2 3 2 2 2 3 4 2" xfId="3741" xr:uid="{00000000-0005-0000-0000-00002A0A0000}"/>
    <cellStyle name="Обычный 2 3 2 2 2 3 4 2 2" xfId="7487" xr:uid="{00000000-0005-0000-0000-00002B0A0000}"/>
    <cellStyle name="Обычный 2 3 2 2 2 3 4 3" xfId="6068" xr:uid="{00000000-0005-0000-0000-00002C0A0000}"/>
    <cellStyle name="Обычный 2 3 2 2 2 3 5" xfId="1202" xr:uid="{00000000-0005-0000-0000-00002D0A0000}"/>
    <cellStyle name="Обычный 2 3 2 2 2 3 5 2" xfId="2994" xr:uid="{00000000-0005-0000-0000-00002E0A0000}"/>
    <cellStyle name="Обычный 2 3 2 2 2 3 5 2 2" xfId="6659" xr:uid="{00000000-0005-0000-0000-00002F0A0000}"/>
    <cellStyle name="Обычный 2 3 2 2 2 3 5 3" xfId="5240" xr:uid="{00000000-0005-0000-0000-0000300A0000}"/>
    <cellStyle name="Обычный 2 3 2 2 2 3 6" xfId="713" xr:uid="{00000000-0005-0000-0000-0000310A0000}"/>
    <cellStyle name="Обычный 2 3 2 2 2 3 6 2" xfId="4751" xr:uid="{00000000-0005-0000-0000-0000320A0000}"/>
    <cellStyle name="Обычный 2 3 2 2 2 3 7" xfId="2528" xr:uid="{00000000-0005-0000-0000-0000330A0000}"/>
    <cellStyle name="Обычный 2 3 2 2 2 3 7 2" xfId="6171" xr:uid="{00000000-0005-0000-0000-0000340A0000}"/>
    <cellStyle name="Обычный 2 3 2 2 2 3 8" xfId="3796" xr:uid="{00000000-0005-0000-0000-0000350A0000}"/>
    <cellStyle name="Обычный 2 3 2 2 2 4" xfId="127" xr:uid="{00000000-0005-0000-0000-0000360A0000}"/>
    <cellStyle name="Обычный 2 3 2 2 2 4 2" xfId="1688" xr:uid="{00000000-0005-0000-0000-0000370A0000}"/>
    <cellStyle name="Обычный 2 3 2 2 2 4 2 2" xfId="3398" xr:uid="{00000000-0005-0000-0000-0000380A0000}"/>
    <cellStyle name="Обычный 2 3 2 2 2 4 2 2 2" xfId="7144" xr:uid="{00000000-0005-0000-0000-0000390A0000}"/>
    <cellStyle name="Обычный 2 3 2 2 2 4 2 3" xfId="5725" xr:uid="{00000000-0005-0000-0000-00003A0A0000}"/>
    <cellStyle name="Обычный 2 3 2 2 2 4 3" xfId="1158" xr:uid="{00000000-0005-0000-0000-00003B0A0000}"/>
    <cellStyle name="Обычный 2 3 2 2 2 4 3 2" xfId="5196" xr:uid="{00000000-0005-0000-0000-00003C0A0000}"/>
    <cellStyle name="Обычный 2 3 2 2 2 4 4" xfId="2960" xr:uid="{00000000-0005-0000-0000-00003D0A0000}"/>
    <cellStyle name="Обычный 2 3 2 2 2 4 4 2" xfId="6615" xr:uid="{00000000-0005-0000-0000-00003E0A0000}"/>
    <cellStyle name="Обычный 2 3 2 2 2 4 5" xfId="4304" xr:uid="{00000000-0005-0000-0000-00003F0A0000}"/>
    <cellStyle name="Обычный 2 3 2 2 2 5" xfId="239" xr:uid="{00000000-0005-0000-0000-0000400A0000}"/>
    <cellStyle name="Обычный 2 3 2 2 2 5 2" xfId="1782" xr:uid="{00000000-0005-0000-0000-0000410A0000}"/>
    <cellStyle name="Обычный 2 3 2 2 2 5 2 2" xfId="3492" xr:uid="{00000000-0005-0000-0000-0000420A0000}"/>
    <cellStyle name="Обычный 2 3 2 2 2 5 2 2 2" xfId="7238" xr:uid="{00000000-0005-0000-0000-0000430A0000}"/>
    <cellStyle name="Обычный 2 3 2 2 2 5 2 3" xfId="5819" xr:uid="{00000000-0005-0000-0000-0000440A0000}"/>
    <cellStyle name="Обычный 2 3 2 2 2 5 3" xfId="1252" xr:uid="{00000000-0005-0000-0000-0000450A0000}"/>
    <cellStyle name="Обычный 2 3 2 2 2 5 3 2" xfId="6709" xr:uid="{00000000-0005-0000-0000-0000460A0000}"/>
    <cellStyle name="Обычный 2 3 2 2 2 5 4" xfId="5290" xr:uid="{00000000-0005-0000-0000-0000470A0000}"/>
    <cellStyle name="Обычный 2 3 2 2 2 6" xfId="1639" xr:uid="{00000000-0005-0000-0000-0000480A0000}"/>
    <cellStyle name="Обычный 2 3 2 2 2 6 2" xfId="3349" xr:uid="{00000000-0005-0000-0000-0000490A0000}"/>
    <cellStyle name="Обычный 2 3 2 2 2 6 2 2" xfId="7095" xr:uid="{00000000-0005-0000-0000-00004A0A0000}"/>
    <cellStyle name="Обычный 2 3 2 2 2 6 3" xfId="5676" xr:uid="{00000000-0005-0000-0000-00004B0A0000}"/>
    <cellStyle name="Обычный 2 3 2 2 2 7" xfId="1984" xr:uid="{00000000-0005-0000-0000-00004C0A0000}"/>
    <cellStyle name="Обычный 2 3 2 2 2 7 2" xfId="3692" xr:uid="{00000000-0005-0000-0000-00004D0A0000}"/>
    <cellStyle name="Обычный 2 3 2 2 2 7 2 2" xfId="7438" xr:uid="{00000000-0005-0000-0000-00004E0A0000}"/>
    <cellStyle name="Обычный 2 3 2 2 2 7 3" xfId="6019" xr:uid="{00000000-0005-0000-0000-00004F0A0000}"/>
    <cellStyle name="Обычный 2 3 2 2 2 8" xfId="1109" xr:uid="{00000000-0005-0000-0000-0000500A0000}"/>
    <cellStyle name="Обычный 2 3 2 2 2 8 2" xfId="2923" xr:uid="{00000000-0005-0000-0000-0000510A0000}"/>
    <cellStyle name="Обычный 2 3 2 2 2 8 2 2" xfId="6566" xr:uid="{00000000-0005-0000-0000-0000520A0000}"/>
    <cellStyle name="Обычный 2 3 2 2 2 8 3" xfId="5147" xr:uid="{00000000-0005-0000-0000-0000530A0000}"/>
    <cellStyle name="Обычный 2 3 2 2 2 9" xfId="679" xr:uid="{00000000-0005-0000-0000-0000540A0000}"/>
    <cellStyle name="Обычный 2 3 2 2 2 9 2" xfId="4717" xr:uid="{00000000-0005-0000-0000-0000550A0000}"/>
    <cellStyle name="Обычный 2 3 2 2 20" xfId="190" xr:uid="{00000000-0005-0000-0000-0000560A0000}"/>
    <cellStyle name="Обычный 2 3 2 2 20 2" xfId="352" xr:uid="{00000000-0005-0000-0000-0000570A0000}"/>
    <cellStyle name="Обычный 2 3 2 2 20 2 2" xfId="1358" xr:uid="{00000000-0005-0000-0000-0000580A0000}"/>
    <cellStyle name="Обычный 2 3 2 2 20 2 2 2" xfId="5395" xr:uid="{00000000-0005-0000-0000-0000590A0000}"/>
    <cellStyle name="Обычный 2 3 2 2 20 2 3" xfId="3070" xr:uid="{00000000-0005-0000-0000-00005A0A0000}"/>
    <cellStyle name="Обычный 2 3 2 2 20 2 3 2" xfId="6814" xr:uid="{00000000-0005-0000-0000-00005B0A0000}"/>
    <cellStyle name="Обычный 2 3 2 2 20 2 4" xfId="4395" xr:uid="{00000000-0005-0000-0000-00005C0A0000}"/>
    <cellStyle name="Обычный 2 3 2 2 20 3" xfId="789" xr:uid="{00000000-0005-0000-0000-00005D0A0000}"/>
    <cellStyle name="Обычный 2 3 2 2 20 3 2" xfId="4827" xr:uid="{00000000-0005-0000-0000-00005E0A0000}"/>
    <cellStyle name="Обычный 2 3 2 2 20 4" xfId="2603" xr:uid="{00000000-0005-0000-0000-00005F0A0000}"/>
    <cellStyle name="Обычный 2 3 2 2 20 4 2" xfId="6246" xr:uid="{00000000-0005-0000-0000-0000600A0000}"/>
    <cellStyle name="Обычный 2 3 2 2 20 5" xfId="3865" xr:uid="{00000000-0005-0000-0000-0000610A0000}"/>
    <cellStyle name="Обычный 2 3 2 2 21" xfId="193" xr:uid="{00000000-0005-0000-0000-0000620A0000}"/>
    <cellStyle name="Обычный 2 3 2 2 21 2" xfId="355" xr:uid="{00000000-0005-0000-0000-0000630A0000}"/>
    <cellStyle name="Обычный 2 3 2 2 21 2 2" xfId="1361" xr:uid="{00000000-0005-0000-0000-0000640A0000}"/>
    <cellStyle name="Обычный 2 3 2 2 21 2 2 2" xfId="5398" xr:uid="{00000000-0005-0000-0000-0000650A0000}"/>
    <cellStyle name="Обычный 2 3 2 2 21 2 3" xfId="3073" xr:uid="{00000000-0005-0000-0000-0000660A0000}"/>
    <cellStyle name="Обычный 2 3 2 2 21 2 3 2" xfId="6817" xr:uid="{00000000-0005-0000-0000-0000670A0000}"/>
    <cellStyle name="Обычный 2 3 2 2 21 2 4" xfId="4398" xr:uid="{00000000-0005-0000-0000-0000680A0000}"/>
    <cellStyle name="Обычный 2 3 2 2 21 3" xfId="792" xr:uid="{00000000-0005-0000-0000-0000690A0000}"/>
    <cellStyle name="Обычный 2 3 2 2 21 3 2" xfId="4830" xr:uid="{00000000-0005-0000-0000-00006A0A0000}"/>
    <cellStyle name="Обычный 2 3 2 2 21 4" xfId="2606" xr:uid="{00000000-0005-0000-0000-00006B0A0000}"/>
    <cellStyle name="Обычный 2 3 2 2 21 4 2" xfId="6249" xr:uid="{00000000-0005-0000-0000-00006C0A0000}"/>
    <cellStyle name="Обычный 2 3 2 2 21 5" xfId="3864" xr:uid="{00000000-0005-0000-0000-00006D0A0000}"/>
    <cellStyle name="Обычный 2 3 2 2 22" xfId="196" xr:uid="{00000000-0005-0000-0000-00006E0A0000}"/>
    <cellStyle name="Обычный 2 3 2 2 22 2" xfId="358" xr:uid="{00000000-0005-0000-0000-00006F0A0000}"/>
    <cellStyle name="Обычный 2 3 2 2 22 2 2" xfId="1364" xr:uid="{00000000-0005-0000-0000-0000700A0000}"/>
    <cellStyle name="Обычный 2 3 2 2 22 2 2 2" xfId="5401" xr:uid="{00000000-0005-0000-0000-0000710A0000}"/>
    <cellStyle name="Обычный 2 3 2 2 22 2 3" xfId="3076" xr:uid="{00000000-0005-0000-0000-0000720A0000}"/>
    <cellStyle name="Обычный 2 3 2 2 22 2 3 2" xfId="6820" xr:uid="{00000000-0005-0000-0000-0000730A0000}"/>
    <cellStyle name="Обычный 2 3 2 2 22 2 4" xfId="4401" xr:uid="{00000000-0005-0000-0000-0000740A0000}"/>
    <cellStyle name="Обычный 2 3 2 2 22 3" xfId="795" xr:uid="{00000000-0005-0000-0000-0000750A0000}"/>
    <cellStyle name="Обычный 2 3 2 2 22 3 2" xfId="4833" xr:uid="{00000000-0005-0000-0000-0000760A0000}"/>
    <cellStyle name="Обычный 2 3 2 2 22 4" xfId="2609" xr:uid="{00000000-0005-0000-0000-0000770A0000}"/>
    <cellStyle name="Обычный 2 3 2 2 22 4 2" xfId="6252" xr:uid="{00000000-0005-0000-0000-0000780A0000}"/>
    <cellStyle name="Обычный 2 3 2 2 22 5" xfId="3861" xr:uid="{00000000-0005-0000-0000-0000790A0000}"/>
    <cellStyle name="Обычный 2 3 2 2 23" xfId="199" xr:uid="{00000000-0005-0000-0000-00007A0A0000}"/>
    <cellStyle name="Обычный 2 3 2 2 23 2" xfId="361" xr:uid="{00000000-0005-0000-0000-00007B0A0000}"/>
    <cellStyle name="Обычный 2 3 2 2 23 2 2" xfId="1367" xr:uid="{00000000-0005-0000-0000-00007C0A0000}"/>
    <cellStyle name="Обычный 2 3 2 2 23 2 2 2" xfId="5404" xr:uid="{00000000-0005-0000-0000-00007D0A0000}"/>
    <cellStyle name="Обычный 2 3 2 2 23 2 3" xfId="3079" xr:uid="{00000000-0005-0000-0000-00007E0A0000}"/>
    <cellStyle name="Обычный 2 3 2 2 23 2 3 2" xfId="6823" xr:uid="{00000000-0005-0000-0000-00007F0A0000}"/>
    <cellStyle name="Обычный 2 3 2 2 23 2 4" xfId="4404" xr:uid="{00000000-0005-0000-0000-0000800A0000}"/>
    <cellStyle name="Обычный 2 3 2 2 23 3" xfId="798" xr:uid="{00000000-0005-0000-0000-0000810A0000}"/>
    <cellStyle name="Обычный 2 3 2 2 23 3 2" xfId="4836" xr:uid="{00000000-0005-0000-0000-0000820A0000}"/>
    <cellStyle name="Обычный 2 3 2 2 23 4" xfId="2612" xr:uid="{00000000-0005-0000-0000-0000830A0000}"/>
    <cellStyle name="Обычный 2 3 2 2 23 4 2" xfId="6255" xr:uid="{00000000-0005-0000-0000-0000840A0000}"/>
    <cellStyle name="Обычный 2 3 2 2 23 5" xfId="3867" xr:uid="{00000000-0005-0000-0000-0000850A0000}"/>
    <cellStyle name="Обычный 2 3 2 2 24" xfId="202" xr:uid="{00000000-0005-0000-0000-0000860A0000}"/>
    <cellStyle name="Обычный 2 3 2 2 24 2" xfId="364" xr:uid="{00000000-0005-0000-0000-0000870A0000}"/>
    <cellStyle name="Обычный 2 3 2 2 24 2 2" xfId="1370" xr:uid="{00000000-0005-0000-0000-0000880A0000}"/>
    <cellStyle name="Обычный 2 3 2 2 24 2 2 2" xfId="5407" xr:uid="{00000000-0005-0000-0000-0000890A0000}"/>
    <cellStyle name="Обычный 2 3 2 2 24 2 3" xfId="3082" xr:uid="{00000000-0005-0000-0000-00008A0A0000}"/>
    <cellStyle name="Обычный 2 3 2 2 24 2 3 2" xfId="6826" xr:uid="{00000000-0005-0000-0000-00008B0A0000}"/>
    <cellStyle name="Обычный 2 3 2 2 24 2 4" xfId="4407" xr:uid="{00000000-0005-0000-0000-00008C0A0000}"/>
    <cellStyle name="Обычный 2 3 2 2 24 3" xfId="801" xr:uid="{00000000-0005-0000-0000-00008D0A0000}"/>
    <cellStyle name="Обычный 2 3 2 2 24 3 2" xfId="4839" xr:uid="{00000000-0005-0000-0000-00008E0A0000}"/>
    <cellStyle name="Обычный 2 3 2 2 24 4" xfId="2615" xr:uid="{00000000-0005-0000-0000-00008F0A0000}"/>
    <cellStyle name="Обычный 2 3 2 2 24 4 2" xfId="6258" xr:uid="{00000000-0005-0000-0000-0000900A0000}"/>
    <cellStyle name="Обычный 2 3 2 2 24 5" xfId="3873" xr:uid="{00000000-0005-0000-0000-0000910A0000}"/>
    <cellStyle name="Обычный 2 3 2 2 25" xfId="205" xr:uid="{00000000-0005-0000-0000-0000920A0000}"/>
    <cellStyle name="Обычный 2 3 2 2 25 2" xfId="367" xr:uid="{00000000-0005-0000-0000-0000930A0000}"/>
    <cellStyle name="Обычный 2 3 2 2 25 2 2" xfId="1373" xr:uid="{00000000-0005-0000-0000-0000940A0000}"/>
    <cellStyle name="Обычный 2 3 2 2 25 2 2 2" xfId="5410" xr:uid="{00000000-0005-0000-0000-0000950A0000}"/>
    <cellStyle name="Обычный 2 3 2 2 25 2 3" xfId="3085" xr:uid="{00000000-0005-0000-0000-0000960A0000}"/>
    <cellStyle name="Обычный 2 3 2 2 25 2 3 2" xfId="6829" xr:uid="{00000000-0005-0000-0000-0000970A0000}"/>
    <cellStyle name="Обычный 2 3 2 2 25 2 4" xfId="4410" xr:uid="{00000000-0005-0000-0000-0000980A0000}"/>
    <cellStyle name="Обычный 2 3 2 2 25 3" xfId="804" xr:uid="{00000000-0005-0000-0000-0000990A0000}"/>
    <cellStyle name="Обычный 2 3 2 2 25 3 2" xfId="4842" xr:uid="{00000000-0005-0000-0000-00009A0A0000}"/>
    <cellStyle name="Обычный 2 3 2 2 25 4" xfId="2618" xr:uid="{00000000-0005-0000-0000-00009B0A0000}"/>
    <cellStyle name="Обычный 2 3 2 2 25 4 2" xfId="6261" xr:uid="{00000000-0005-0000-0000-00009C0A0000}"/>
    <cellStyle name="Обычный 2 3 2 2 25 5" xfId="3872" xr:uid="{00000000-0005-0000-0000-00009D0A0000}"/>
    <cellStyle name="Обычный 2 3 2 2 26" xfId="208" xr:uid="{00000000-0005-0000-0000-00009E0A0000}"/>
    <cellStyle name="Обычный 2 3 2 2 26 2" xfId="370" xr:uid="{00000000-0005-0000-0000-00009F0A0000}"/>
    <cellStyle name="Обычный 2 3 2 2 26 2 2" xfId="1376" xr:uid="{00000000-0005-0000-0000-0000A00A0000}"/>
    <cellStyle name="Обычный 2 3 2 2 26 2 2 2" xfId="5413" xr:uid="{00000000-0005-0000-0000-0000A10A0000}"/>
    <cellStyle name="Обычный 2 3 2 2 26 2 3" xfId="3088" xr:uid="{00000000-0005-0000-0000-0000A20A0000}"/>
    <cellStyle name="Обычный 2 3 2 2 26 2 3 2" xfId="6832" xr:uid="{00000000-0005-0000-0000-0000A30A0000}"/>
    <cellStyle name="Обычный 2 3 2 2 26 2 4" xfId="4413" xr:uid="{00000000-0005-0000-0000-0000A40A0000}"/>
    <cellStyle name="Обычный 2 3 2 2 26 3" xfId="807" xr:uid="{00000000-0005-0000-0000-0000A50A0000}"/>
    <cellStyle name="Обычный 2 3 2 2 26 3 2" xfId="4845" xr:uid="{00000000-0005-0000-0000-0000A60A0000}"/>
    <cellStyle name="Обычный 2 3 2 2 26 4" xfId="2621" xr:uid="{00000000-0005-0000-0000-0000A70A0000}"/>
    <cellStyle name="Обычный 2 3 2 2 26 4 2" xfId="6264" xr:uid="{00000000-0005-0000-0000-0000A80A0000}"/>
    <cellStyle name="Обычный 2 3 2 2 26 5" xfId="3871" xr:uid="{00000000-0005-0000-0000-0000A90A0000}"/>
    <cellStyle name="Обычный 2 3 2 2 27" xfId="373" xr:uid="{00000000-0005-0000-0000-0000AA0A0000}"/>
    <cellStyle name="Обычный 2 3 2 2 27 2" xfId="1379" xr:uid="{00000000-0005-0000-0000-0000AB0A0000}"/>
    <cellStyle name="Обычный 2 3 2 2 27 2 2" xfId="2157" xr:uid="{00000000-0005-0000-0000-0000AC0A0000}"/>
    <cellStyle name="Обычный 2 3 2 2 27 2 2 2" xfId="5416" xr:uid="{00000000-0005-0000-0000-0000AD0A0000}"/>
    <cellStyle name="Обычный 2 3 2 2 27 2 3" xfId="3091" xr:uid="{00000000-0005-0000-0000-0000AE0A0000}"/>
    <cellStyle name="Обычный 2 3 2 2 27 2 3 2" xfId="6835" xr:uid="{00000000-0005-0000-0000-0000AF0A0000}"/>
    <cellStyle name="Обычный 2 3 2 2 27 2 4" xfId="4416" xr:uid="{00000000-0005-0000-0000-0000B00A0000}"/>
    <cellStyle name="Обычный 2 3 2 2 27 3" xfId="810" xr:uid="{00000000-0005-0000-0000-0000B10A0000}"/>
    <cellStyle name="Обычный 2 3 2 2 27 3 2" xfId="4848" xr:uid="{00000000-0005-0000-0000-0000B20A0000}"/>
    <cellStyle name="Обычный 2 3 2 2 27 4" xfId="2624" xr:uid="{00000000-0005-0000-0000-0000B30A0000}"/>
    <cellStyle name="Обычный 2 3 2 2 27 4 2" xfId="6267" xr:uid="{00000000-0005-0000-0000-0000B40A0000}"/>
    <cellStyle name="Обычный 2 3 2 2 27 5" xfId="3875" xr:uid="{00000000-0005-0000-0000-0000B50A0000}"/>
    <cellStyle name="Обычный 2 3 2 2 28" xfId="376" xr:uid="{00000000-0005-0000-0000-0000B60A0000}"/>
    <cellStyle name="Обычный 2 3 2 2 28 2" xfId="1382" xr:uid="{00000000-0005-0000-0000-0000B70A0000}"/>
    <cellStyle name="Обычный 2 3 2 2 28 2 2" xfId="2159" xr:uid="{00000000-0005-0000-0000-0000B80A0000}"/>
    <cellStyle name="Обычный 2 3 2 2 28 2 2 2" xfId="5419" xr:uid="{00000000-0005-0000-0000-0000B90A0000}"/>
    <cellStyle name="Обычный 2 3 2 2 28 2 3" xfId="3094" xr:uid="{00000000-0005-0000-0000-0000BA0A0000}"/>
    <cellStyle name="Обычный 2 3 2 2 28 2 3 2" xfId="6838" xr:uid="{00000000-0005-0000-0000-0000BB0A0000}"/>
    <cellStyle name="Обычный 2 3 2 2 28 2 4" xfId="4419" xr:uid="{00000000-0005-0000-0000-0000BC0A0000}"/>
    <cellStyle name="Обычный 2 3 2 2 28 3" xfId="813" xr:uid="{00000000-0005-0000-0000-0000BD0A0000}"/>
    <cellStyle name="Обычный 2 3 2 2 28 3 2" xfId="4851" xr:uid="{00000000-0005-0000-0000-0000BE0A0000}"/>
    <cellStyle name="Обычный 2 3 2 2 28 4" xfId="2627" xr:uid="{00000000-0005-0000-0000-0000BF0A0000}"/>
    <cellStyle name="Обычный 2 3 2 2 28 4 2" xfId="6270" xr:uid="{00000000-0005-0000-0000-0000C00A0000}"/>
    <cellStyle name="Обычный 2 3 2 2 28 5" xfId="3877" xr:uid="{00000000-0005-0000-0000-0000C10A0000}"/>
    <cellStyle name="Обычный 2 3 2 2 29" xfId="379" xr:uid="{00000000-0005-0000-0000-0000C20A0000}"/>
    <cellStyle name="Обычный 2 3 2 2 29 2" xfId="1385" xr:uid="{00000000-0005-0000-0000-0000C30A0000}"/>
    <cellStyle name="Обычный 2 3 2 2 29 2 2" xfId="2162" xr:uid="{00000000-0005-0000-0000-0000C40A0000}"/>
    <cellStyle name="Обычный 2 3 2 2 29 2 2 2" xfId="5422" xr:uid="{00000000-0005-0000-0000-0000C50A0000}"/>
    <cellStyle name="Обычный 2 3 2 2 29 2 3" xfId="3097" xr:uid="{00000000-0005-0000-0000-0000C60A0000}"/>
    <cellStyle name="Обычный 2 3 2 2 29 2 3 2" xfId="6841" xr:uid="{00000000-0005-0000-0000-0000C70A0000}"/>
    <cellStyle name="Обычный 2 3 2 2 29 2 4" xfId="4422" xr:uid="{00000000-0005-0000-0000-0000C80A0000}"/>
    <cellStyle name="Обычный 2 3 2 2 29 3" xfId="816" xr:uid="{00000000-0005-0000-0000-0000C90A0000}"/>
    <cellStyle name="Обычный 2 3 2 2 29 3 2" xfId="4854" xr:uid="{00000000-0005-0000-0000-0000CA0A0000}"/>
    <cellStyle name="Обычный 2 3 2 2 29 4" xfId="2630" xr:uid="{00000000-0005-0000-0000-0000CB0A0000}"/>
    <cellStyle name="Обычный 2 3 2 2 29 4 2" xfId="6273" xr:uid="{00000000-0005-0000-0000-0000CC0A0000}"/>
    <cellStyle name="Обычный 2 3 2 2 29 5" xfId="3879" xr:uid="{00000000-0005-0000-0000-0000CD0A0000}"/>
    <cellStyle name="Обычный 2 3 2 2 3" xfId="24" xr:uid="{00000000-0005-0000-0000-0000CE0A0000}"/>
    <cellStyle name="Обычный 2 3 2 2 3 2" xfId="227" xr:uid="{00000000-0005-0000-0000-0000CF0A0000}"/>
    <cellStyle name="Обычный 2 3 2 2 3 2 2" xfId="1676" xr:uid="{00000000-0005-0000-0000-0000D00A0000}"/>
    <cellStyle name="Обычный 2 3 2 2 3 2 2 2" xfId="3386" xr:uid="{00000000-0005-0000-0000-0000D10A0000}"/>
    <cellStyle name="Обычный 2 3 2 2 3 2 2 2 2" xfId="7132" xr:uid="{00000000-0005-0000-0000-0000D20A0000}"/>
    <cellStyle name="Обычный 2 3 2 2 3 2 2 3" xfId="5713" xr:uid="{00000000-0005-0000-0000-0000D30A0000}"/>
    <cellStyle name="Обычный 2 3 2 2 3 2 3" xfId="1146" xr:uid="{00000000-0005-0000-0000-0000D40A0000}"/>
    <cellStyle name="Обычный 2 3 2 2 3 2 3 2" xfId="5184" xr:uid="{00000000-0005-0000-0000-0000D50A0000}"/>
    <cellStyle name="Обычный 2 3 2 2 3 2 4" xfId="2956" xr:uid="{00000000-0005-0000-0000-0000D60A0000}"/>
    <cellStyle name="Обычный 2 3 2 2 3 2 4 2" xfId="6603" xr:uid="{00000000-0005-0000-0000-0000D70A0000}"/>
    <cellStyle name="Обычный 2 3 2 2 3 2 5" xfId="3807" xr:uid="{00000000-0005-0000-0000-0000D80A0000}"/>
    <cellStyle name="Обычный 2 3 2 2 3 3" xfId="1240" xr:uid="{00000000-0005-0000-0000-0000D90A0000}"/>
    <cellStyle name="Обычный 2 3 2 2 3 3 2" xfId="1770" xr:uid="{00000000-0005-0000-0000-0000DA0A0000}"/>
    <cellStyle name="Обычный 2 3 2 2 3 3 2 2" xfId="3480" xr:uid="{00000000-0005-0000-0000-0000DB0A0000}"/>
    <cellStyle name="Обычный 2 3 2 2 3 3 2 2 2" xfId="7226" xr:uid="{00000000-0005-0000-0000-0000DC0A0000}"/>
    <cellStyle name="Обычный 2 3 2 2 3 3 2 3" xfId="5807" xr:uid="{00000000-0005-0000-0000-0000DD0A0000}"/>
    <cellStyle name="Обычный 2 3 2 2 3 3 3" xfId="3023" xr:uid="{00000000-0005-0000-0000-0000DE0A0000}"/>
    <cellStyle name="Обычный 2 3 2 2 3 3 3 2" xfId="6697" xr:uid="{00000000-0005-0000-0000-0000DF0A0000}"/>
    <cellStyle name="Обычный 2 3 2 2 3 3 4" xfId="5278" xr:uid="{00000000-0005-0000-0000-0000E00A0000}"/>
    <cellStyle name="Обычный 2 3 2 2 3 4" xfId="1627" xr:uid="{00000000-0005-0000-0000-0000E10A0000}"/>
    <cellStyle name="Обычный 2 3 2 2 3 4 2" xfId="3337" xr:uid="{00000000-0005-0000-0000-0000E20A0000}"/>
    <cellStyle name="Обычный 2 3 2 2 3 4 2 2" xfId="7083" xr:uid="{00000000-0005-0000-0000-0000E30A0000}"/>
    <cellStyle name="Обычный 2 3 2 2 3 4 3" xfId="5664" xr:uid="{00000000-0005-0000-0000-0000E40A0000}"/>
    <cellStyle name="Обычный 2 3 2 2 3 5" xfId="1995" xr:uid="{00000000-0005-0000-0000-0000E50A0000}"/>
    <cellStyle name="Обычный 2 3 2 2 3 5 2" xfId="3703" xr:uid="{00000000-0005-0000-0000-0000E60A0000}"/>
    <cellStyle name="Обычный 2 3 2 2 3 5 2 2" xfId="7449" xr:uid="{00000000-0005-0000-0000-0000E70A0000}"/>
    <cellStyle name="Обычный 2 3 2 2 3 5 3" xfId="6030" xr:uid="{00000000-0005-0000-0000-0000E80A0000}"/>
    <cellStyle name="Обычный 2 3 2 2 3 6" xfId="1097" xr:uid="{00000000-0005-0000-0000-0000E90A0000}"/>
    <cellStyle name="Обычный 2 3 2 2 3 6 2" xfId="2911" xr:uid="{00000000-0005-0000-0000-0000EA0A0000}"/>
    <cellStyle name="Обычный 2 3 2 2 3 6 2 2" xfId="6554" xr:uid="{00000000-0005-0000-0000-0000EB0A0000}"/>
    <cellStyle name="Обычный 2 3 2 2 3 6 3" xfId="5135" xr:uid="{00000000-0005-0000-0000-0000EC0A0000}"/>
    <cellStyle name="Обычный 2 3 2 2 3 7" xfId="667" xr:uid="{00000000-0005-0000-0000-0000ED0A0000}"/>
    <cellStyle name="Обычный 2 3 2 2 3 7 2" xfId="4705" xr:uid="{00000000-0005-0000-0000-0000EE0A0000}"/>
    <cellStyle name="Обычный 2 3 2 2 3 8" xfId="2482" xr:uid="{00000000-0005-0000-0000-0000EF0A0000}"/>
    <cellStyle name="Обычный 2 3 2 2 3 8 2" xfId="6125" xr:uid="{00000000-0005-0000-0000-0000F00A0000}"/>
    <cellStyle name="Обычный 2 3 2 2 3 9" xfId="3792" xr:uid="{00000000-0005-0000-0000-0000F10A0000}"/>
    <cellStyle name="Обычный 2 3 2 2 30" xfId="382" xr:uid="{00000000-0005-0000-0000-0000F20A0000}"/>
    <cellStyle name="Обычный 2 3 2 2 30 2" xfId="1388" xr:uid="{00000000-0005-0000-0000-0000F30A0000}"/>
    <cellStyle name="Обычный 2 3 2 2 30 2 2" xfId="2165" xr:uid="{00000000-0005-0000-0000-0000F40A0000}"/>
    <cellStyle name="Обычный 2 3 2 2 30 2 2 2" xfId="5425" xr:uid="{00000000-0005-0000-0000-0000F50A0000}"/>
    <cellStyle name="Обычный 2 3 2 2 30 2 3" xfId="3100" xr:uid="{00000000-0005-0000-0000-0000F60A0000}"/>
    <cellStyle name="Обычный 2 3 2 2 30 2 3 2" xfId="6844" xr:uid="{00000000-0005-0000-0000-0000F70A0000}"/>
    <cellStyle name="Обычный 2 3 2 2 30 2 4" xfId="4425" xr:uid="{00000000-0005-0000-0000-0000F80A0000}"/>
    <cellStyle name="Обычный 2 3 2 2 30 3" xfId="819" xr:uid="{00000000-0005-0000-0000-0000F90A0000}"/>
    <cellStyle name="Обычный 2 3 2 2 30 3 2" xfId="4857" xr:uid="{00000000-0005-0000-0000-0000FA0A0000}"/>
    <cellStyle name="Обычный 2 3 2 2 30 4" xfId="2633" xr:uid="{00000000-0005-0000-0000-0000FB0A0000}"/>
    <cellStyle name="Обычный 2 3 2 2 30 4 2" xfId="6276" xr:uid="{00000000-0005-0000-0000-0000FC0A0000}"/>
    <cellStyle name="Обычный 2 3 2 2 30 5" xfId="3881" xr:uid="{00000000-0005-0000-0000-0000FD0A0000}"/>
    <cellStyle name="Обычный 2 3 2 2 31" xfId="385" xr:uid="{00000000-0005-0000-0000-0000FE0A0000}"/>
    <cellStyle name="Обычный 2 3 2 2 31 2" xfId="1391" xr:uid="{00000000-0005-0000-0000-0000FF0A0000}"/>
    <cellStyle name="Обычный 2 3 2 2 31 2 2" xfId="2168" xr:uid="{00000000-0005-0000-0000-0000000B0000}"/>
    <cellStyle name="Обычный 2 3 2 2 31 2 2 2" xfId="5428" xr:uid="{00000000-0005-0000-0000-0000010B0000}"/>
    <cellStyle name="Обычный 2 3 2 2 31 2 3" xfId="3103" xr:uid="{00000000-0005-0000-0000-0000020B0000}"/>
    <cellStyle name="Обычный 2 3 2 2 31 2 3 2" xfId="6847" xr:uid="{00000000-0005-0000-0000-0000030B0000}"/>
    <cellStyle name="Обычный 2 3 2 2 31 2 4" xfId="4428" xr:uid="{00000000-0005-0000-0000-0000040B0000}"/>
    <cellStyle name="Обычный 2 3 2 2 31 3" xfId="822" xr:uid="{00000000-0005-0000-0000-0000050B0000}"/>
    <cellStyle name="Обычный 2 3 2 2 31 3 2" xfId="4860" xr:uid="{00000000-0005-0000-0000-0000060B0000}"/>
    <cellStyle name="Обычный 2 3 2 2 31 4" xfId="2636" xr:uid="{00000000-0005-0000-0000-0000070B0000}"/>
    <cellStyle name="Обычный 2 3 2 2 31 4 2" xfId="6279" xr:uid="{00000000-0005-0000-0000-0000080B0000}"/>
    <cellStyle name="Обычный 2 3 2 2 31 5" xfId="3883" xr:uid="{00000000-0005-0000-0000-0000090B0000}"/>
    <cellStyle name="Обычный 2 3 2 2 32" xfId="388" xr:uid="{00000000-0005-0000-0000-00000A0B0000}"/>
    <cellStyle name="Обычный 2 3 2 2 32 2" xfId="1394" xr:uid="{00000000-0005-0000-0000-00000B0B0000}"/>
    <cellStyle name="Обычный 2 3 2 2 32 2 2" xfId="2171" xr:uid="{00000000-0005-0000-0000-00000C0B0000}"/>
    <cellStyle name="Обычный 2 3 2 2 32 2 2 2" xfId="5431" xr:uid="{00000000-0005-0000-0000-00000D0B0000}"/>
    <cellStyle name="Обычный 2 3 2 2 32 2 3" xfId="3106" xr:uid="{00000000-0005-0000-0000-00000E0B0000}"/>
    <cellStyle name="Обычный 2 3 2 2 32 2 3 2" xfId="6850" xr:uid="{00000000-0005-0000-0000-00000F0B0000}"/>
    <cellStyle name="Обычный 2 3 2 2 32 2 4" xfId="4431" xr:uid="{00000000-0005-0000-0000-0000100B0000}"/>
    <cellStyle name="Обычный 2 3 2 2 32 3" xfId="825" xr:uid="{00000000-0005-0000-0000-0000110B0000}"/>
    <cellStyle name="Обычный 2 3 2 2 32 3 2" xfId="4863" xr:uid="{00000000-0005-0000-0000-0000120B0000}"/>
    <cellStyle name="Обычный 2 3 2 2 32 4" xfId="2639" xr:uid="{00000000-0005-0000-0000-0000130B0000}"/>
    <cellStyle name="Обычный 2 3 2 2 32 4 2" xfId="6282" xr:uid="{00000000-0005-0000-0000-0000140B0000}"/>
    <cellStyle name="Обычный 2 3 2 2 32 5" xfId="3885" xr:uid="{00000000-0005-0000-0000-0000150B0000}"/>
    <cellStyle name="Обычный 2 3 2 2 33" xfId="391" xr:uid="{00000000-0005-0000-0000-0000160B0000}"/>
    <cellStyle name="Обычный 2 3 2 2 33 2" xfId="1397" xr:uid="{00000000-0005-0000-0000-0000170B0000}"/>
    <cellStyle name="Обычный 2 3 2 2 33 2 2" xfId="2174" xr:uid="{00000000-0005-0000-0000-0000180B0000}"/>
    <cellStyle name="Обычный 2 3 2 2 33 2 2 2" xfId="5434" xr:uid="{00000000-0005-0000-0000-0000190B0000}"/>
    <cellStyle name="Обычный 2 3 2 2 33 2 3" xfId="3109" xr:uid="{00000000-0005-0000-0000-00001A0B0000}"/>
    <cellStyle name="Обычный 2 3 2 2 33 2 3 2" xfId="6853" xr:uid="{00000000-0005-0000-0000-00001B0B0000}"/>
    <cellStyle name="Обычный 2 3 2 2 33 2 4" xfId="4434" xr:uid="{00000000-0005-0000-0000-00001C0B0000}"/>
    <cellStyle name="Обычный 2 3 2 2 33 3" xfId="828" xr:uid="{00000000-0005-0000-0000-00001D0B0000}"/>
    <cellStyle name="Обычный 2 3 2 2 33 3 2" xfId="4866" xr:uid="{00000000-0005-0000-0000-00001E0B0000}"/>
    <cellStyle name="Обычный 2 3 2 2 33 4" xfId="2642" xr:uid="{00000000-0005-0000-0000-00001F0B0000}"/>
    <cellStyle name="Обычный 2 3 2 2 33 4 2" xfId="6285" xr:uid="{00000000-0005-0000-0000-0000200B0000}"/>
    <cellStyle name="Обычный 2 3 2 2 33 5" xfId="3887" xr:uid="{00000000-0005-0000-0000-0000210B0000}"/>
    <cellStyle name="Обычный 2 3 2 2 34" xfId="394" xr:uid="{00000000-0005-0000-0000-0000220B0000}"/>
    <cellStyle name="Обычный 2 3 2 2 34 2" xfId="1400" xr:uid="{00000000-0005-0000-0000-0000230B0000}"/>
    <cellStyle name="Обычный 2 3 2 2 34 2 2" xfId="2177" xr:uid="{00000000-0005-0000-0000-0000240B0000}"/>
    <cellStyle name="Обычный 2 3 2 2 34 2 2 2" xfId="5437" xr:uid="{00000000-0005-0000-0000-0000250B0000}"/>
    <cellStyle name="Обычный 2 3 2 2 34 2 3" xfId="3112" xr:uid="{00000000-0005-0000-0000-0000260B0000}"/>
    <cellStyle name="Обычный 2 3 2 2 34 2 3 2" xfId="6856" xr:uid="{00000000-0005-0000-0000-0000270B0000}"/>
    <cellStyle name="Обычный 2 3 2 2 34 2 4" xfId="4437" xr:uid="{00000000-0005-0000-0000-0000280B0000}"/>
    <cellStyle name="Обычный 2 3 2 2 34 3" xfId="831" xr:uid="{00000000-0005-0000-0000-0000290B0000}"/>
    <cellStyle name="Обычный 2 3 2 2 34 3 2" xfId="4869" xr:uid="{00000000-0005-0000-0000-00002A0B0000}"/>
    <cellStyle name="Обычный 2 3 2 2 34 4" xfId="2645" xr:uid="{00000000-0005-0000-0000-00002B0B0000}"/>
    <cellStyle name="Обычный 2 3 2 2 34 4 2" xfId="6288" xr:uid="{00000000-0005-0000-0000-00002C0B0000}"/>
    <cellStyle name="Обычный 2 3 2 2 34 5" xfId="3889" xr:uid="{00000000-0005-0000-0000-00002D0B0000}"/>
    <cellStyle name="Обычный 2 3 2 2 35" xfId="397" xr:uid="{00000000-0005-0000-0000-00002E0B0000}"/>
    <cellStyle name="Обычный 2 3 2 2 35 2" xfId="1403" xr:uid="{00000000-0005-0000-0000-00002F0B0000}"/>
    <cellStyle name="Обычный 2 3 2 2 35 2 2" xfId="2180" xr:uid="{00000000-0005-0000-0000-0000300B0000}"/>
    <cellStyle name="Обычный 2 3 2 2 35 2 2 2" xfId="5440" xr:uid="{00000000-0005-0000-0000-0000310B0000}"/>
    <cellStyle name="Обычный 2 3 2 2 35 2 3" xfId="3115" xr:uid="{00000000-0005-0000-0000-0000320B0000}"/>
    <cellStyle name="Обычный 2 3 2 2 35 2 3 2" xfId="6859" xr:uid="{00000000-0005-0000-0000-0000330B0000}"/>
    <cellStyle name="Обычный 2 3 2 2 35 2 4" xfId="4440" xr:uid="{00000000-0005-0000-0000-0000340B0000}"/>
    <cellStyle name="Обычный 2 3 2 2 35 3" xfId="834" xr:uid="{00000000-0005-0000-0000-0000350B0000}"/>
    <cellStyle name="Обычный 2 3 2 2 35 3 2" xfId="4872" xr:uid="{00000000-0005-0000-0000-0000360B0000}"/>
    <cellStyle name="Обычный 2 3 2 2 35 4" xfId="2648" xr:uid="{00000000-0005-0000-0000-0000370B0000}"/>
    <cellStyle name="Обычный 2 3 2 2 35 4 2" xfId="6291" xr:uid="{00000000-0005-0000-0000-0000380B0000}"/>
    <cellStyle name="Обычный 2 3 2 2 35 5" xfId="3891" xr:uid="{00000000-0005-0000-0000-0000390B0000}"/>
    <cellStyle name="Обычный 2 3 2 2 36" xfId="400" xr:uid="{00000000-0005-0000-0000-00003A0B0000}"/>
    <cellStyle name="Обычный 2 3 2 2 36 2" xfId="1406" xr:uid="{00000000-0005-0000-0000-00003B0B0000}"/>
    <cellStyle name="Обычный 2 3 2 2 36 2 2" xfId="2183" xr:uid="{00000000-0005-0000-0000-00003C0B0000}"/>
    <cellStyle name="Обычный 2 3 2 2 36 2 2 2" xfId="5443" xr:uid="{00000000-0005-0000-0000-00003D0B0000}"/>
    <cellStyle name="Обычный 2 3 2 2 36 2 3" xfId="3118" xr:uid="{00000000-0005-0000-0000-00003E0B0000}"/>
    <cellStyle name="Обычный 2 3 2 2 36 2 3 2" xfId="6862" xr:uid="{00000000-0005-0000-0000-00003F0B0000}"/>
    <cellStyle name="Обычный 2 3 2 2 36 2 4" xfId="4443" xr:uid="{00000000-0005-0000-0000-0000400B0000}"/>
    <cellStyle name="Обычный 2 3 2 2 36 3" xfId="837" xr:uid="{00000000-0005-0000-0000-0000410B0000}"/>
    <cellStyle name="Обычный 2 3 2 2 36 3 2" xfId="4875" xr:uid="{00000000-0005-0000-0000-0000420B0000}"/>
    <cellStyle name="Обычный 2 3 2 2 36 4" xfId="2651" xr:uid="{00000000-0005-0000-0000-0000430B0000}"/>
    <cellStyle name="Обычный 2 3 2 2 36 4 2" xfId="6294" xr:uid="{00000000-0005-0000-0000-0000440B0000}"/>
    <cellStyle name="Обычный 2 3 2 2 36 5" xfId="3893" xr:uid="{00000000-0005-0000-0000-0000450B0000}"/>
    <cellStyle name="Обычный 2 3 2 2 37" xfId="403" xr:uid="{00000000-0005-0000-0000-0000460B0000}"/>
    <cellStyle name="Обычный 2 3 2 2 37 2" xfId="1409" xr:uid="{00000000-0005-0000-0000-0000470B0000}"/>
    <cellStyle name="Обычный 2 3 2 2 37 2 2" xfId="2186" xr:uid="{00000000-0005-0000-0000-0000480B0000}"/>
    <cellStyle name="Обычный 2 3 2 2 37 2 2 2" xfId="5446" xr:uid="{00000000-0005-0000-0000-0000490B0000}"/>
    <cellStyle name="Обычный 2 3 2 2 37 2 3" xfId="3121" xr:uid="{00000000-0005-0000-0000-00004A0B0000}"/>
    <cellStyle name="Обычный 2 3 2 2 37 2 3 2" xfId="6865" xr:uid="{00000000-0005-0000-0000-00004B0B0000}"/>
    <cellStyle name="Обычный 2 3 2 2 37 2 4" xfId="4446" xr:uid="{00000000-0005-0000-0000-00004C0B0000}"/>
    <cellStyle name="Обычный 2 3 2 2 37 3" xfId="840" xr:uid="{00000000-0005-0000-0000-00004D0B0000}"/>
    <cellStyle name="Обычный 2 3 2 2 37 3 2" xfId="4878" xr:uid="{00000000-0005-0000-0000-00004E0B0000}"/>
    <cellStyle name="Обычный 2 3 2 2 37 4" xfId="2654" xr:uid="{00000000-0005-0000-0000-00004F0B0000}"/>
    <cellStyle name="Обычный 2 3 2 2 37 4 2" xfId="6297" xr:uid="{00000000-0005-0000-0000-0000500B0000}"/>
    <cellStyle name="Обычный 2 3 2 2 37 5" xfId="3895" xr:uid="{00000000-0005-0000-0000-0000510B0000}"/>
    <cellStyle name="Обычный 2 3 2 2 38" xfId="406" xr:uid="{00000000-0005-0000-0000-0000520B0000}"/>
    <cellStyle name="Обычный 2 3 2 2 38 2" xfId="1412" xr:uid="{00000000-0005-0000-0000-0000530B0000}"/>
    <cellStyle name="Обычный 2 3 2 2 38 2 2" xfId="2189" xr:uid="{00000000-0005-0000-0000-0000540B0000}"/>
    <cellStyle name="Обычный 2 3 2 2 38 2 2 2" xfId="5449" xr:uid="{00000000-0005-0000-0000-0000550B0000}"/>
    <cellStyle name="Обычный 2 3 2 2 38 2 3" xfId="3124" xr:uid="{00000000-0005-0000-0000-0000560B0000}"/>
    <cellStyle name="Обычный 2 3 2 2 38 2 3 2" xfId="6868" xr:uid="{00000000-0005-0000-0000-0000570B0000}"/>
    <cellStyle name="Обычный 2 3 2 2 38 2 4" xfId="4449" xr:uid="{00000000-0005-0000-0000-0000580B0000}"/>
    <cellStyle name="Обычный 2 3 2 2 38 3" xfId="843" xr:uid="{00000000-0005-0000-0000-0000590B0000}"/>
    <cellStyle name="Обычный 2 3 2 2 38 3 2" xfId="4881" xr:uid="{00000000-0005-0000-0000-00005A0B0000}"/>
    <cellStyle name="Обычный 2 3 2 2 38 4" xfId="2657" xr:uid="{00000000-0005-0000-0000-00005B0B0000}"/>
    <cellStyle name="Обычный 2 3 2 2 38 4 2" xfId="6300" xr:uid="{00000000-0005-0000-0000-00005C0B0000}"/>
    <cellStyle name="Обычный 2 3 2 2 38 5" xfId="3901" xr:uid="{00000000-0005-0000-0000-00005D0B0000}"/>
    <cellStyle name="Обычный 2 3 2 2 39" xfId="409" xr:uid="{00000000-0005-0000-0000-00005E0B0000}"/>
    <cellStyle name="Обычный 2 3 2 2 39 2" xfId="1415" xr:uid="{00000000-0005-0000-0000-00005F0B0000}"/>
    <cellStyle name="Обычный 2 3 2 2 39 2 2" xfId="2192" xr:uid="{00000000-0005-0000-0000-0000600B0000}"/>
    <cellStyle name="Обычный 2 3 2 2 39 2 2 2" xfId="5452" xr:uid="{00000000-0005-0000-0000-0000610B0000}"/>
    <cellStyle name="Обычный 2 3 2 2 39 2 3" xfId="3127" xr:uid="{00000000-0005-0000-0000-0000620B0000}"/>
    <cellStyle name="Обычный 2 3 2 2 39 2 3 2" xfId="6871" xr:uid="{00000000-0005-0000-0000-0000630B0000}"/>
    <cellStyle name="Обычный 2 3 2 2 39 2 4" xfId="4452" xr:uid="{00000000-0005-0000-0000-0000640B0000}"/>
    <cellStyle name="Обычный 2 3 2 2 39 3" xfId="846" xr:uid="{00000000-0005-0000-0000-0000650B0000}"/>
    <cellStyle name="Обычный 2 3 2 2 39 3 2" xfId="4884" xr:uid="{00000000-0005-0000-0000-0000660B0000}"/>
    <cellStyle name="Обычный 2 3 2 2 39 4" xfId="2660" xr:uid="{00000000-0005-0000-0000-0000670B0000}"/>
    <cellStyle name="Обычный 2 3 2 2 39 4 2" xfId="6303" xr:uid="{00000000-0005-0000-0000-0000680B0000}"/>
    <cellStyle name="Обычный 2 3 2 2 39 5" xfId="3900" xr:uid="{00000000-0005-0000-0000-0000690B0000}"/>
    <cellStyle name="Обычный 2 3 2 2 4" xfId="72" xr:uid="{00000000-0005-0000-0000-00006A0B0000}"/>
    <cellStyle name="Обычный 2 3 2 2 4 2" xfId="274" xr:uid="{00000000-0005-0000-0000-00006B0B0000}"/>
    <cellStyle name="Обычный 2 3 2 2 4 2 2" xfId="1815" xr:uid="{00000000-0005-0000-0000-00006C0B0000}"/>
    <cellStyle name="Обычный 2 3 2 2 4 2 2 2" xfId="3525" xr:uid="{00000000-0005-0000-0000-00006D0B0000}"/>
    <cellStyle name="Обычный 2 3 2 2 4 2 2 2 2" xfId="7271" xr:uid="{00000000-0005-0000-0000-00006E0B0000}"/>
    <cellStyle name="Обычный 2 3 2 2 4 2 2 3" xfId="5852" xr:uid="{00000000-0005-0000-0000-00006F0B0000}"/>
    <cellStyle name="Обычный 2 3 2 2 4 2 3" xfId="1286" xr:uid="{00000000-0005-0000-0000-0000700B0000}"/>
    <cellStyle name="Обычный 2 3 2 2 4 2 3 2" xfId="5323" xr:uid="{00000000-0005-0000-0000-0000710B0000}"/>
    <cellStyle name="Обычный 2 3 2 2 4 2 4" xfId="3030" xr:uid="{00000000-0005-0000-0000-0000720B0000}"/>
    <cellStyle name="Обычный 2 3 2 2 4 2 4 2" xfId="6742" xr:uid="{00000000-0005-0000-0000-0000730B0000}"/>
    <cellStyle name="Обычный 2 3 2 2 4 2 5" xfId="3840" xr:uid="{00000000-0005-0000-0000-0000740B0000}"/>
    <cellStyle name="Обычный 2 3 2 2 4 3" xfId="1720" xr:uid="{00000000-0005-0000-0000-0000750B0000}"/>
    <cellStyle name="Обычный 2 3 2 2 4 3 2" xfId="3430" xr:uid="{00000000-0005-0000-0000-0000760B0000}"/>
    <cellStyle name="Обычный 2 3 2 2 4 3 2 2" xfId="7176" xr:uid="{00000000-0005-0000-0000-0000770B0000}"/>
    <cellStyle name="Обычный 2 3 2 2 4 3 3" xfId="5757" xr:uid="{00000000-0005-0000-0000-0000780B0000}"/>
    <cellStyle name="Обычный 2 3 2 2 4 4" xfId="2029" xr:uid="{00000000-0005-0000-0000-0000790B0000}"/>
    <cellStyle name="Обычный 2 3 2 2 4 4 2" xfId="3736" xr:uid="{00000000-0005-0000-0000-00007A0B0000}"/>
    <cellStyle name="Обычный 2 3 2 2 4 4 2 2" xfId="7482" xr:uid="{00000000-0005-0000-0000-00007B0B0000}"/>
    <cellStyle name="Обычный 2 3 2 2 4 4 3" xfId="6063" xr:uid="{00000000-0005-0000-0000-00007C0B0000}"/>
    <cellStyle name="Обычный 2 3 2 2 4 5" xfId="1190" xr:uid="{00000000-0005-0000-0000-00007D0B0000}"/>
    <cellStyle name="Обычный 2 3 2 2 4 5 2" xfId="2982" xr:uid="{00000000-0005-0000-0000-00007E0B0000}"/>
    <cellStyle name="Обычный 2 3 2 2 4 5 2 2" xfId="6647" xr:uid="{00000000-0005-0000-0000-00007F0B0000}"/>
    <cellStyle name="Обычный 2 3 2 2 4 5 3" xfId="5228" xr:uid="{00000000-0005-0000-0000-0000800B0000}"/>
    <cellStyle name="Обычный 2 3 2 2 4 6" xfId="712" xr:uid="{00000000-0005-0000-0000-0000810B0000}"/>
    <cellStyle name="Обычный 2 3 2 2 4 6 2" xfId="4750" xr:uid="{00000000-0005-0000-0000-0000820B0000}"/>
    <cellStyle name="Обычный 2 3 2 2 4 7" xfId="2527" xr:uid="{00000000-0005-0000-0000-0000830B0000}"/>
    <cellStyle name="Обычный 2 3 2 2 4 7 2" xfId="6170" xr:uid="{00000000-0005-0000-0000-0000840B0000}"/>
    <cellStyle name="Обычный 2 3 2 2 4 8" xfId="3788" xr:uid="{00000000-0005-0000-0000-0000850B0000}"/>
    <cellStyle name="Обычный 2 3 2 2 40" xfId="412" xr:uid="{00000000-0005-0000-0000-0000860B0000}"/>
    <cellStyle name="Обычный 2 3 2 2 40 2" xfId="1418" xr:uid="{00000000-0005-0000-0000-0000870B0000}"/>
    <cellStyle name="Обычный 2 3 2 2 40 2 2" xfId="2195" xr:uid="{00000000-0005-0000-0000-0000880B0000}"/>
    <cellStyle name="Обычный 2 3 2 2 40 2 2 2" xfId="5455" xr:uid="{00000000-0005-0000-0000-0000890B0000}"/>
    <cellStyle name="Обычный 2 3 2 2 40 2 3" xfId="3130" xr:uid="{00000000-0005-0000-0000-00008A0B0000}"/>
    <cellStyle name="Обычный 2 3 2 2 40 2 3 2" xfId="6874" xr:uid="{00000000-0005-0000-0000-00008B0B0000}"/>
    <cellStyle name="Обычный 2 3 2 2 40 2 4" xfId="4455" xr:uid="{00000000-0005-0000-0000-00008C0B0000}"/>
    <cellStyle name="Обычный 2 3 2 2 40 3" xfId="849" xr:uid="{00000000-0005-0000-0000-00008D0B0000}"/>
    <cellStyle name="Обычный 2 3 2 2 40 3 2" xfId="4887" xr:uid="{00000000-0005-0000-0000-00008E0B0000}"/>
    <cellStyle name="Обычный 2 3 2 2 40 4" xfId="2663" xr:uid="{00000000-0005-0000-0000-00008F0B0000}"/>
    <cellStyle name="Обычный 2 3 2 2 40 4 2" xfId="6306" xr:uid="{00000000-0005-0000-0000-0000900B0000}"/>
    <cellStyle name="Обычный 2 3 2 2 40 5" xfId="3899" xr:uid="{00000000-0005-0000-0000-0000910B0000}"/>
    <cellStyle name="Обычный 2 3 2 2 41" xfId="415" xr:uid="{00000000-0005-0000-0000-0000920B0000}"/>
    <cellStyle name="Обычный 2 3 2 2 41 2" xfId="1421" xr:uid="{00000000-0005-0000-0000-0000930B0000}"/>
    <cellStyle name="Обычный 2 3 2 2 41 2 2" xfId="2198" xr:uid="{00000000-0005-0000-0000-0000940B0000}"/>
    <cellStyle name="Обычный 2 3 2 2 41 2 2 2" xfId="5458" xr:uid="{00000000-0005-0000-0000-0000950B0000}"/>
    <cellStyle name="Обычный 2 3 2 2 41 2 3" xfId="3133" xr:uid="{00000000-0005-0000-0000-0000960B0000}"/>
    <cellStyle name="Обычный 2 3 2 2 41 2 3 2" xfId="6877" xr:uid="{00000000-0005-0000-0000-0000970B0000}"/>
    <cellStyle name="Обычный 2 3 2 2 41 2 4" xfId="4458" xr:uid="{00000000-0005-0000-0000-0000980B0000}"/>
    <cellStyle name="Обычный 2 3 2 2 41 3" xfId="852" xr:uid="{00000000-0005-0000-0000-0000990B0000}"/>
    <cellStyle name="Обычный 2 3 2 2 41 3 2" xfId="4890" xr:uid="{00000000-0005-0000-0000-00009A0B0000}"/>
    <cellStyle name="Обычный 2 3 2 2 41 4" xfId="2666" xr:uid="{00000000-0005-0000-0000-00009B0B0000}"/>
    <cellStyle name="Обычный 2 3 2 2 41 4 2" xfId="6309" xr:uid="{00000000-0005-0000-0000-00009C0B0000}"/>
    <cellStyle name="Обычный 2 3 2 2 41 5" xfId="3903" xr:uid="{00000000-0005-0000-0000-00009D0B0000}"/>
    <cellStyle name="Обычный 2 3 2 2 42" xfId="418" xr:uid="{00000000-0005-0000-0000-00009E0B0000}"/>
    <cellStyle name="Обычный 2 3 2 2 42 2" xfId="1424" xr:uid="{00000000-0005-0000-0000-00009F0B0000}"/>
    <cellStyle name="Обычный 2 3 2 2 42 2 2" xfId="2201" xr:uid="{00000000-0005-0000-0000-0000A00B0000}"/>
    <cellStyle name="Обычный 2 3 2 2 42 2 2 2" xfId="5461" xr:uid="{00000000-0005-0000-0000-0000A10B0000}"/>
    <cellStyle name="Обычный 2 3 2 2 42 2 3" xfId="3136" xr:uid="{00000000-0005-0000-0000-0000A20B0000}"/>
    <cellStyle name="Обычный 2 3 2 2 42 2 3 2" xfId="6880" xr:uid="{00000000-0005-0000-0000-0000A30B0000}"/>
    <cellStyle name="Обычный 2 3 2 2 42 2 4" xfId="4461" xr:uid="{00000000-0005-0000-0000-0000A40B0000}"/>
    <cellStyle name="Обычный 2 3 2 2 42 3" xfId="855" xr:uid="{00000000-0005-0000-0000-0000A50B0000}"/>
    <cellStyle name="Обычный 2 3 2 2 42 3 2" xfId="4893" xr:uid="{00000000-0005-0000-0000-0000A60B0000}"/>
    <cellStyle name="Обычный 2 3 2 2 42 4" xfId="2669" xr:uid="{00000000-0005-0000-0000-0000A70B0000}"/>
    <cellStyle name="Обычный 2 3 2 2 42 4 2" xfId="6312" xr:uid="{00000000-0005-0000-0000-0000A80B0000}"/>
    <cellStyle name="Обычный 2 3 2 2 42 5" xfId="3905" xr:uid="{00000000-0005-0000-0000-0000A90B0000}"/>
    <cellStyle name="Обычный 2 3 2 2 43" xfId="421" xr:uid="{00000000-0005-0000-0000-0000AA0B0000}"/>
    <cellStyle name="Обычный 2 3 2 2 43 2" xfId="1427" xr:uid="{00000000-0005-0000-0000-0000AB0B0000}"/>
    <cellStyle name="Обычный 2 3 2 2 43 2 2" xfId="2204" xr:uid="{00000000-0005-0000-0000-0000AC0B0000}"/>
    <cellStyle name="Обычный 2 3 2 2 43 2 2 2" xfId="5464" xr:uid="{00000000-0005-0000-0000-0000AD0B0000}"/>
    <cellStyle name="Обычный 2 3 2 2 43 2 3" xfId="3139" xr:uid="{00000000-0005-0000-0000-0000AE0B0000}"/>
    <cellStyle name="Обычный 2 3 2 2 43 2 3 2" xfId="6883" xr:uid="{00000000-0005-0000-0000-0000AF0B0000}"/>
    <cellStyle name="Обычный 2 3 2 2 43 2 4" xfId="4464" xr:uid="{00000000-0005-0000-0000-0000B00B0000}"/>
    <cellStyle name="Обычный 2 3 2 2 43 3" xfId="858" xr:uid="{00000000-0005-0000-0000-0000B10B0000}"/>
    <cellStyle name="Обычный 2 3 2 2 43 3 2" xfId="4896" xr:uid="{00000000-0005-0000-0000-0000B20B0000}"/>
    <cellStyle name="Обычный 2 3 2 2 43 4" xfId="2672" xr:uid="{00000000-0005-0000-0000-0000B30B0000}"/>
    <cellStyle name="Обычный 2 3 2 2 43 4 2" xfId="6315" xr:uid="{00000000-0005-0000-0000-0000B40B0000}"/>
    <cellStyle name="Обычный 2 3 2 2 43 5" xfId="3907" xr:uid="{00000000-0005-0000-0000-0000B50B0000}"/>
    <cellStyle name="Обычный 2 3 2 2 44" xfId="424" xr:uid="{00000000-0005-0000-0000-0000B60B0000}"/>
    <cellStyle name="Обычный 2 3 2 2 44 2" xfId="1430" xr:uid="{00000000-0005-0000-0000-0000B70B0000}"/>
    <cellStyle name="Обычный 2 3 2 2 44 2 2" xfId="2207" xr:uid="{00000000-0005-0000-0000-0000B80B0000}"/>
    <cellStyle name="Обычный 2 3 2 2 44 2 2 2" xfId="5467" xr:uid="{00000000-0005-0000-0000-0000B90B0000}"/>
    <cellStyle name="Обычный 2 3 2 2 44 2 3" xfId="3142" xr:uid="{00000000-0005-0000-0000-0000BA0B0000}"/>
    <cellStyle name="Обычный 2 3 2 2 44 2 3 2" xfId="6886" xr:uid="{00000000-0005-0000-0000-0000BB0B0000}"/>
    <cellStyle name="Обычный 2 3 2 2 44 2 4" xfId="4467" xr:uid="{00000000-0005-0000-0000-0000BC0B0000}"/>
    <cellStyle name="Обычный 2 3 2 2 44 3" xfId="861" xr:uid="{00000000-0005-0000-0000-0000BD0B0000}"/>
    <cellStyle name="Обычный 2 3 2 2 44 3 2" xfId="4899" xr:uid="{00000000-0005-0000-0000-0000BE0B0000}"/>
    <cellStyle name="Обычный 2 3 2 2 44 4" xfId="2675" xr:uid="{00000000-0005-0000-0000-0000BF0B0000}"/>
    <cellStyle name="Обычный 2 3 2 2 44 4 2" xfId="6318" xr:uid="{00000000-0005-0000-0000-0000C00B0000}"/>
    <cellStyle name="Обычный 2 3 2 2 44 5" xfId="3909" xr:uid="{00000000-0005-0000-0000-0000C10B0000}"/>
    <cellStyle name="Обычный 2 3 2 2 45" xfId="427" xr:uid="{00000000-0005-0000-0000-0000C20B0000}"/>
    <cellStyle name="Обычный 2 3 2 2 45 2" xfId="1433" xr:uid="{00000000-0005-0000-0000-0000C30B0000}"/>
    <cellStyle name="Обычный 2 3 2 2 45 2 2" xfId="2210" xr:uid="{00000000-0005-0000-0000-0000C40B0000}"/>
    <cellStyle name="Обычный 2 3 2 2 45 2 2 2" xfId="5470" xr:uid="{00000000-0005-0000-0000-0000C50B0000}"/>
    <cellStyle name="Обычный 2 3 2 2 45 2 3" xfId="3145" xr:uid="{00000000-0005-0000-0000-0000C60B0000}"/>
    <cellStyle name="Обычный 2 3 2 2 45 2 3 2" xfId="6889" xr:uid="{00000000-0005-0000-0000-0000C70B0000}"/>
    <cellStyle name="Обычный 2 3 2 2 45 2 4" xfId="4470" xr:uid="{00000000-0005-0000-0000-0000C80B0000}"/>
    <cellStyle name="Обычный 2 3 2 2 45 3" xfId="864" xr:uid="{00000000-0005-0000-0000-0000C90B0000}"/>
    <cellStyle name="Обычный 2 3 2 2 45 3 2" xfId="4902" xr:uid="{00000000-0005-0000-0000-0000CA0B0000}"/>
    <cellStyle name="Обычный 2 3 2 2 45 4" xfId="2678" xr:uid="{00000000-0005-0000-0000-0000CB0B0000}"/>
    <cellStyle name="Обычный 2 3 2 2 45 4 2" xfId="6321" xr:uid="{00000000-0005-0000-0000-0000CC0B0000}"/>
    <cellStyle name="Обычный 2 3 2 2 45 5" xfId="3911" xr:uid="{00000000-0005-0000-0000-0000CD0B0000}"/>
    <cellStyle name="Обычный 2 3 2 2 46" xfId="430" xr:uid="{00000000-0005-0000-0000-0000CE0B0000}"/>
    <cellStyle name="Обычный 2 3 2 2 46 2" xfId="1436" xr:uid="{00000000-0005-0000-0000-0000CF0B0000}"/>
    <cellStyle name="Обычный 2 3 2 2 46 2 2" xfId="2213" xr:uid="{00000000-0005-0000-0000-0000D00B0000}"/>
    <cellStyle name="Обычный 2 3 2 2 46 2 2 2" xfId="5473" xr:uid="{00000000-0005-0000-0000-0000D10B0000}"/>
    <cellStyle name="Обычный 2 3 2 2 46 2 3" xfId="3148" xr:uid="{00000000-0005-0000-0000-0000D20B0000}"/>
    <cellStyle name="Обычный 2 3 2 2 46 2 3 2" xfId="6892" xr:uid="{00000000-0005-0000-0000-0000D30B0000}"/>
    <cellStyle name="Обычный 2 3 2 2 46 2 4" xfId="4473" xr:uid="{00000000-0005-0000-0000-0000D40B0000}"/>
    <cellStyle name="Обычный 2 3 2 2 46 3" xfId="867" xr:uid="{00000000-0005-0000-0000-0000D50B0000}"/>
    <cellStyle name="Обычный 2 3 2 2 46 3 2" xfId="4905" xr:uid="{00000000-0005-0000-0000-0000D60B0000}"/>
    <cellStyle name="Обычный 2 3 2 2 46 4" xfId="2681" xr:uid="{00000000-0005-0000-0000-0000D70B0000}"/>
    <cellStyle name="Обычный 2 3 2 2 46 4 2" xfId="6324" xr:uid="{00000000-0005-0000-0000-0000D80B0000}"/>
    <cellStyle name="Обычный 2 3 2 2 46 5" xfId="3913" xr:uid="{00000000-0005-0000-0000-0000D90B0000}"/>
    <cellStyle name="Обычный 2 3 2 2 47" xfId="433" xr:uid="{00000000-0005-0000-0000-0000DA0B0000}"/>
    <cellStyle name="Обычный 2 3 2 2 47 2" xfId="1439" xr:uid="{00000000-0005-0000-0000-0000DB0B0000}"/>
    <cellStyle name="Обычный 2 3 2 2 47 2 2" xfId="2216" xr:uid="{00000000-0005-0000-0000-0000DC0B0000}"/>
    <cellStyle name="Обычный 2 3 2 2 47 2 2 2" xfId="5476" xr:uid="{00000000-0005-0000-0000-0000DD0B0000}"/>
    <cellStyle name="Обычный 2 3 2 2 47 2 3" xfId="3151" xr:uid="{00000000-0005-0000-0000-0000DE0B0000}"/>
    <cellStyle name="Обычный 2 3 2 2 47 2 3 2" xfId="6895" xr:uid="{00000000-0005-0000-0000-0000DF0B0000}"/>
    <cellStyle name="Обычный 2 3 2 2 47 2 4" xfId="4476" xr:uid="{00000000-0005-0000-0000-0000E00B0000}"/>
    <cellStyle name="Обычный 2 3 2 2 47 3" xfId="870" xr:uid="{00000000-0005-0000-0000-0000E10B0000}"/>
    <cellStyle name="Обычный 2 3 2 2 47 3 2" xfId="4908" xr:uid="{00000000-0005-0000-0000-0000E20B0000}"/>
    <cellStyle name="Обычный 2 3 2 2 47 4" xfId="2684" xr:uid="{00000000-0005-0000-0000-0000E30B0000}"/>
    <cellStyle name="Обычный 2 3 2 2 47 4 2" xfId="6327" xr:uid="{00000000-0005-0000-0000-0000E40B0000}"/>
    <cellStyle name="Обычный 2 3 2 2 47 5" xfId="3915" xr:uid="{00000000-0005-0000-0000-0000E50B0000}"/>
    <cellStyle name="Обычный 2 3 2 2 48" xfId="436" xr:uid="{00000000-0005-0000-0000-0000E60B0000}"/>
    <cellStyle name="Обычный 2 3 2 2 48 2" xfId="1442" xr:uid="{00000000-0005-0000-0000-0000E70B0000}"/>
    <cellStyle name="Обычный 2 3 2 2 48 2 2" xfId="2219" xr:uid="{00000000-0005-0000-0000-0000E80B0000}"/>
    <cellStyle name="Обычный 2 3 2 2 48 2 2 2" xfId="5479" xr:uid="{00000000-0005-0000-0000-0000E90B0000}"/>
    <cellStyle name="Обычный 2 3 2 2 48 2 3" xfId="3154" xr:uid="{00000000-0005-0000-0000-0000EA0B0000}"/>
    <cellStyle name="Обычный 2 3 2 2 48 2 3 2" xfId="6898" xr:uid="{00000000-0005-0000-0000-0000EB0B0000}"/>
    <cellStyle name="Обычный 2 3 2 2 48 2 4" xfId="4479" xr:uid="{00000000-0005-0000-0000-0000EC0B0000}"/>
    <cellStyle name="Обычный 2 3 2 2 48 3" xfId="873" xr:uid="{00000000-0005-0000-0000-0000ED0B0000}"/>
    <cellStyle name="Обычный 2 3 2 2 48 3 2" xfId="4911" xr:uid="{00000000-0005-0000-0000-0000EE0B0000}"/>
    <cellStyle name="Обычный 2 3 2 2 48 4" xfId="2687" xr:uid="{00000000-0005-0000-0000-0000EF0B0000}"/>
    <cellStyle name="Обычный 2 3 2 2 48 4 2" xfId="6330" xr:uid="{00000000-0005-0000-0000-0000F00B0000}"/>
    <cellStyle name="Обычный 2 3 2 2 48 5" xfId="3917" xr:uid="{00000000-0005-0000-0000-0000F10B0000}"/>
    <cellStyle name="Обычный 2 3 2 2 49" xfId="439" xr:uid="{00000000-0005-0000-0000-0000F20B0000}"/>
    <cellStyle name="Обычный 2 3 2 2 49 2" xfId="1445" xr:uid="{00000000-0005-0000-0000-0000F30B0000}"/>
    <cellStyle name="Обычный 2 3 2 2 49 2 2" xfId="2222" xr:uid="{00000000-0005-0000-0000-0000F40B0000}"/>
    <cellStyle name="Обычный 2 3 2 2 49 2 2 2" xfId="5482" xr:uid="{00000000-0005-0000-0000-0000F50B0000}"/>
    <cellStyle name="Обычный 2 3 2 2 49 2 3" xfId="3157" xr:uid="{00000000-0005-0000-0000-0000F60B0000}"/>
    <cellStyle name="Обычный 2 3 2 2 49 2 3 2" xfId="6901" xr:uid="{00000000-0005-0000-0000-0000F70B0000}"/>
    <cellStyle name="Обычный 2 3 2 2 49 2 4" xfId="4482" xr:uid="{00000000-0005-0000-0000-0000F80B0000}"/>
    <cellStyle name="Обычный 2 3 2 2 49 3" xfId="876" xr:uid="{00000000-0005-0000-0000-0000F90B0000}"/>
    <cellStyle name="Обычный 2 3 2 2 49 3 2" xfId="4914" xr:uid="{00000000-0005-0000-0000-0000FA0B0000}"/>
    <cellStyle name="Обычный 2 3 2 2 49 4" xfId="2690" xr:uid="{00000000-0005-0000-0000-0000FB0B0000}"/>
    <cellStyle name="Обычный 2 3 2 2 49 4 2" xfId="6333" xr:uid="{00000000-0005-0000-0000-0000FC0B0000}"/>
    <cellStyle name="Обычный 2 3 2 2 49 5" xfId="3919" xr:uid="{00000000-0005-0000-0000-0000FD0B0000}"/>
    <cellStyle name="Обычный 2 3 2 2 5" xfId="115" xr:uid="{00000000-0005-0000-0000-0000FE0B0000}"/>
    <cellStyle name="Обычный 2 3 2 2 5 2" xfId="307" xr:uid="{00000000-0005-0000-0000-0000FF0B0000}"/>
    <cellStyle name="Обычный 2 3 2 2 5 2 2" xfId="1662" xr:uid="{00000000-0005-0000-0000-0000000C0000}"/>
    <cellStyle name="Обычный 2 3 2 2 5 2 2 2" xfId="5699" xr:uid="{00000000-0005-0000-0000-0000010C0000}"/>
    <cellStyle name="Обычный 2 3 2 2 5 2 3" xfId="3372" xr:uid="{00000000-0005-0000-0000-0000020C0000}"/>
    <cellStyle name="Обычный 2 3 2 2 5 2 3 2" xfId="7118" xr:uid="{00000000-0005-0000-0000-0000030C0000}"/>
    <cellStyle name="Обычный 2 3 2 2 5 2 4" xfId="4350" xr:uid="{00000000-0005-0000-0000-0000040C0000}"/>
    <cellStyle name="Обычный 2 3 2 2 5 3" xfId="2034" xr:uid="{00000000-0005-0000-0000-0000050C0000}"/>
    <cellStyle name="Обычный 2 3 2 2 5 3 2" xfId="3740" xr:uid="{00000000-0005-0000-0000-0000060C0000}"/>
    <cellStyle name="Обычный 2 3 2 2 5 3 2 2" xfId="7486" xr:uid="{00000000-0005-0000-0000-0000070C0000}"/>
    <cellStyle name="Обычный 2 3 2 2 5 3 3" xfId="6067" xr:uid="{00000000-0005-0000-0000-0000080C0000}"/>
    <cellStyle name="Обычный 2 3 2 2 5 4" xfId="1132" xr:uid="{00000000-0005-0000-0000-0000090C0000}"/>
    <cellStyle name="Обычный 2 3 2 2 5 4 2" xfId="2946" xr:uid="{00000000-0005-0000-0000-00000A0C0000}"/>
    <cellStyle name="Обычный 2 3 2 2 5 4 2 2" xfId="6589" xr:uid="{00000000-0005-0000-0000-00000B0C0000}"/>
    <cellStyle name="Обычный 2 3 2 2 5 4 3" xfId="5170" xr:uid="{00000000-0005-0000-0000-00000C0C0000}"/>
    <cellStyle name="Обычный 2 3 2 2 5 5" xfId="744" xr:uid="{00000000-0005-0000-0000-00000D0C0000}"/>
    <cellStyle name="Обычный 2 3 2 2 5 5 2" xfId="4782" xr:uid="{00000000-0005-0000-0000-00000E0C0000}"/>
    <cellStyle name="Обычный 2 3 2 2 5 6" xfId="2558" xr:uid="{00000000-0005-0000-0000-00000F0C0000}"/>
    <cellStyle name="Обычный 2 3 2 2 5 6 2" xfId="6201" xr:uid="{00000000-0005-0000-0000-0000100C0000}"/>
    <cellStyle name="Обычный 2 3 2 2 5 7" xfId="3795" xr:uid="{00000000-0005-0000-0000-0000110C0000}"/>
    <cellStyle name="Обычный 2 3 2 2 50" xfId="442" xr:uid="{00000000-0005-0000-0000-0000120C0000}"/>
    <cellStyle name="Обычный 2 3 2 2 50 2" xfId="1448" xr:uid="{00000000-0005-0000-0000-0000130C0000}"/>
    <cellStyle name="Обычный 2 3 2 2 50 2 2" xfId="2225" xr:uid="{00000000-0005-0000-0000-0000140C0000}"/>
    <cellStyle name="Обычный 2 3 2 2 50 2 2 2" xfId="5485" xr:uid="{00000000-0005-0000-0000-0000150C0000}"/>
    <cellStyle name="Обычный 2 3 2 2 50 2 3" xfId="3160" xr:uid="{00000000-0005-0000-0000-0000160C0000}"/>
    <cellStyle name="Обычный 2 3 2 2 50 2 3 2" xfId="6904" xr:uid="{00000000-0005-0000-0000-0000170C0000}"/>
    <cellStyle name="Обычный 2 3 2 2 50 2 4" xfId="4485" xr:uid="{00000000-0005-0000-0000-0000180C0000}"/>
    <cellStyle name="Обычный 2 3 2 2 50 3" xfId="879" xr:uid="{00000000-0005-0000-0000-0000190C0000}"/>
    <cellStyle name="Обычный 2 3 2 2 50 3 2" xfId="4917" xr:uid="{00000000-0005-0000-0000-00001A0C0000}"/>
    <cellStyle name="Обычный 2 3 2 2 50 4" xfId="2693" xr:uid="{00000000-0005-0000-0000-00001B0C0000}"/>
    <cellStyle name="Обычный 2 3 2 2 50 4 2" xfId="6336" xr:uid="{00000000-0005-0000-0000-00001C0C0000}"/>
    <cellStyle name="Обычный 2 3 2 2 50 5" xfId="3921" xr:uid="{00000000-0005-0000-0000-00001D0C0000}"/>
    <cellStyle name="Обычный 2 3 2 2 51" xfId="445" xr:uid="{00000000-0005-0000-0000-00001E0C0000}"/>
    <cellStyle name="Обычный 2 3 2 2 51 2" xfId="1451" xr:uid="{00000000-0005-0000-0000-00001F0C0000}"/>
    <cellStyle name="Обычный 2 3 2 2 51 2 2" xfId="2228" xr:uid="{00000000-0005-0000-0000-0000200C0000}"/>
    <cellStyle name="Обычный 2 3 2 2 51 2 2 2" xfId="5488" xr:uid="{00000000-0005-0000-0000-0000210C0000}"/>
    <cellStyle name="Обычный 2 3 2 2 51 2 3" xfId="3163" xr:uid="{00000000-0005-0000-0000-0000220C0000}"/>
    <cellStyle name="Обычный 2 3 2 2 51 2 3 2" xfId="6907" xr:uid="{00000000-0005-0000-0000-0000230C0000}"/>
    <cellStyle name="Обычный 2 3 2 2 51 2 4" xfId="4488" xr:uid="{00000000-0005-0000-0000-0000240C0000}"/>
    <cellStyle name="Обычный 2 3 2 2 51 3" xfId="882" xr:uid="{00000000-0005-0000-0000-0000250C0000}"/>
    <cellStyle name="Обычный 2 3 2 2 51 3 2" xfId="4920" xr:uid="{00000000-0005-0000-0000-0000260C0000}"/>
    <cellStyle name="Обычный 2 3 2 2 51 4" xfId="2696" xr:uid="{00000000-0005-0000-0000-0000270C0000}"/>
    <cellStyle name="Обычный 2 3 2 2 51 4 2" xfId="6339" xr:uid="{00000000-0005-0000-0000-0000280C0000}"/>
    <cellStyle name="Обычный 2 3 2 2 51 5" xfId="3923" xr:uid="{00000000-0005-0000-0000-0000290C0000}"/>
    <cellStyle name="Обычный 2 3 2 2 52" xfId="448" xr:uid="{00000000-0005-0000-0000-00002A0C0000}"/>
    <cellStyle name="Обычный 2 3 2 2 52 2" xfId="1454" xr:uid="{00000000-0005-0000-0000-00002B0C0000}"/>
    <cellStyle name="Обычный 2 3 2 2 52 2 2" xfId="2231" xr:uid="{00000000-0005-0000-0000-00002C0C0000}"/>
    <cellStyle name="Обычный 2 3 2 2 52 2 2 2" xfId="5491" xr:uid="{00000000-0005-0000-0000-00002D0C0000}"/>
    <cellStyle name="Обычный 2 3 2 2 52 2 3" xfId="3166" xr:uid="{00000000-0005-0000-0000-00002E0C0000}"/>
    <cellStyle name="Обычный 2 3 2 2 52 2 3 2" xfId="6910" xr:uid="{00000000-0005-0000-0000-00002F0C0000}"/>
    <cellStyle name="Обычный 2 3 2 2 52 2 4" xfId="4491" xr:uid="{00000000-0005-0000-0000-0000300C0000}"/>
    <cellStyle name="Обычный 2 3 2 2 52 3" xfId="885" xr:uid="{00000000-0005-0000-0000-0000310C0000}"/>
    <cellStyle name="Обычный 2 3 2 2 52 3 2" xfId="4923" xr:uid="{00000000-0005-0000-0000-0000320C0000}"/>
    <cellStyle name="Обычный 2 3 2 2 52 4" xfId="2699" xr:uid="{00000000-0005-0000-0000-0000330C0000}"/>
    <cellStyle name="Обычный 2 3 2 2 52 4 2" xfId="6342" xr:uid="{00000000-0005-0000-0000-0000340C0000}"/>
    <cellStyle name="Обычный 2 3 2 2 52 5" xfId="3925" xr:uid="{00000000-0005-0000-0000-0000350C0000}"/>
    <cellStyle name="Обычный 2 3 2 2 53" xfId="451" xr:uid="{00000000-0005-0000-0000-0000360C0000}"/>
    <cellStyle name="Обычный 2 3 2 2 53 2" xfId="1457" xr:uid="{00000000-0005-0000-0000-0000370C0000}"/>
    <cellStyle name="Обычный 2 3 2 2 53 2 2" xfId="2234" xr:uid="{00000000-0005-0000-0000-0000380C0000}"/>
    <cellStyle name="Обычный 2 3 2 2 53 2 2 2" xfId="5494" xr:uid="{00000000-0005-0000-0000-0000390C0000}"/>
    <cellStyle name="Обычный 2 3 2 2 53 2 3" xfId="3169" xr:uid="{00000000-0005-0000-0000-00003A0C0000}"/>
    <cellStyle name="Обычный 2 3 2 2 53 2 3 2" xfId="6913" xr:uid="{00000000-0005-0000-0000-00003B0C0000}"/>
    <cellStyle name="Обычный 2 3 2 2 53 2 4" xfId="4494" xr:uid="{00000000-0005-0000-0000-00003C0C0000}"/>
    <cellStyle name="Обычный 2 3 2 2 53 3" xfId="888" xr:uid="{00000000-0005-0000-0000-00003D0C0000}"/>
    <cellStyle name="Обычный 2 3 2 2 53 3 2" xfId="4926" xr:uid="{00000000-0005-0000-0000-00003E0C0000}"/>
    <cellStyle name="Обычный 2 3 2 2 53 4" xfId="2702" xr:uid="{00000000-0005-0000-0000-00003F0C0000}"/>
    <cellStyle name="Обычный 2 3 2 2 53 4 2" xfId="6345" xr:uid="{00000000-0005-0000-0000-0000400C0000}"/>
    <cellStyle name="Обычный 2 3 2 2 53 5" xfId="3927" xr:uid="{00000000-0005-0000-0000-0000410C0000}"/>
    <cellStyle name="Обычный 2 3 2 2 54" xfId="454" xr:uid="{00000000-0005-0000-0000-0000420C0000}"/>
    <cellStyle name="Обычный 2 3 2 2 54 2" xfId="1460" xr:uid="{00000000-0005-0000-0000-0000430C0000}"/>
    <cellStyle name="Обычный 2 3 2 2 54 2 2" xfId="2237" xr:uid="{00000000-0005-0000-0000-0000440C0000}"/>
    <cellStyle name="Обычный 2 3 2 2 54 2 2 2" xfId="5497" xr:uid="{00000000-0005-0000-0000-0000450C0000}"/>
    <cellStyle name="Обычный 2 3 2 2 54 2 3" xfId="3172" xr:uid="{00000000-0005-0000-0000-0000460C0000}"/>
    <cellStyle name="Обычный 2 3 2 2 54 2 3 2" xfId="6916" xr:uid="{00000000-0005-0000-0000-0000470C0000}"/>
    <cellStyle name="Обычный 2 3 2 2 54 2 4" xfId="4497" xr:uid="{00000000-0005-0000-0000-0000480C0000}"/>
    <cellStyle name="Обычный 2 3 2 2 54 3" xfId="891" xr:uid="{00000000-0005-0000-0000-0000490C0000}"/>
    <cellStyle name="Обычный 2 3 2 2 54 3 2" xfId="4929" xr:uid="{00000000-0005-0000-0000-00004A0C0000}"/>
    <cellStyle name="Обычный 2 3 2 2 54 4" xfId="2705" xr:uid="{00000000-0005-0000-0000-00004B0C0000}"/>
    <cellStyle name="Обычный 2 3 2 2 54 4 2" xfId="6348" xr:uid="{00000000-0005-0000-0000-00004C0C0000}"/>
    <cellStyle name="Обычный 2 3 2 2 54 5" xfId="3929" xr:uid="{00000000-0005-0000-0000-00004D0C0000}"/>
    <cellStyle name="Обычный 2 3 2 2 55" xfId="457" xr:uid="{00000000-0005-0000-0000-00004E0C0000}"/>
    <cellStyle name="Обычный 2 3 2 2 55 2" xfId="1463" xr:uid="{00000000-0005-0000-0000-00004F0C0000}"/>
    <cellStyle name="Обычный 2 3 2 2 55 2 2" xfId="2240" xr:uid="{00000000-0005-0000-0000-0000500C0000}"/>
    <cellStyle name="Обычный 2 3 2 2 55 2 2 2" xfId="5500" xr:uid="{00000000-0005-0000-0000-0000510C0000}"/>
    <cellStyle name="Обычный 2 3 2 2 55 2 3" xfId="3175" xr:uid="{00000000-0005-0000-0000-0000520C0000}"/>
    <cellStyle name="Обычный 2 3 2 2 55 2 3 2" xfId="6919" xr:uid="{00000000-0005-0000-0000-0000530C0000}"/>
    <cellStyle name="Обычный 2 3 2 2 55 2 4" xfId="4500" xr:uid="{00000000-0005-0000-0000-0000540C0000}"/>
    <cellStyle name="Обычный 2 3 2 2 55 3" xfId="894" xr:uid="{00000000-0005-0000-0000-0000550C0000}"/>
    <cellStyle name="Обычный 2 3 2 2 55 3 2" xfId="4932" xr:uid="{00000000-0005-0000-0000-0000560C0000}"/>
    <cellStyle name="Обычный 2 3 2 2 55 4" xfId="2708" xr:uid="{00000000-0005-0000-0000-0000570C0000}"/>
    <cellStyle name="Обычный 2 3 2 2 55 4 2" xfId="6351" xr:uid="{00000000-0005-0000-0000-0000580C0000}"/>
    <cellStyle name="Обычный 2 3 2 2 55 5" xfId="3931" xr:uid="{00000000-0005-0000-0000-0000590C0000}"/>
    <cellStyle name="Обычный 2 3 2 2 56" xfId="460" xr:uid="{00000000-0005-0000-0000-00005A0C0000}"/>
    <cellStyle name="Обычный 2 3 2 2 56 2" xfId="1466" xr:uid="{00000000-0005-0000-0000-00005B0C0000}"/>
    <cellStyle name="Обычный 2 3 2 2 56 2 2" xfId="2243" xr:uid="{00000000-0005-0000-0000-00005C0C0000}"/>
    <cellStyle name="Обычный 2 3 2 2 56 2 2 2" xfId="5503" xr:uid="{00000000-0005-0000-0000-00005D0C0000}"/>
    <cellStyle name="Обычный 2 3 2 2 56 2 3" xfId="3178" xr:uid="{00000000-0005-0000-0000-00005E0C0000}"/>
    <cellStyle name="Обычный 2 3 2 2 56 2 3 2" xfId="6922" xr:uid="{00000000-0005-0000-0000-00005F0C0000}"/>
    <cellStyle name="Обычный 2 3 2 2 56 2 4" xfId="4503" xr:uid="{00000000-0005-0000-0000-0000600C0000}"/>
    <cellStyle name="Обычный 2 3 2 2 56 3" xfId="897" xr:uid="{00000000-0005-0000-0000-0000610C0000}"/>
    <cellStyle name="Обычный 2 3 2 2 56 3 2" xfId="4935" xr:uid="{00000000-0005-0000-0000-0000620C0000}"/>
    <cellStyle name="Обычный 2 3 2 2 56 4" xfId="2711" xr:uid="{00000000-0005-0000-0000-0000630C0000}"/>
    <cellStyle name="Обычный 2 3 2 2 56 4 2" xfId="6354" xr:uid="{00000000-0005-0000-0000-0000640C0000}"/>
    <cellStyle name="Обычный 2 3 2 2 56 5" xfId="3933" xr:uid="{00000000-0005-0000-0000-0000650C0000}"/>
    <cellStyle name="Обычный 2 3 2 2 57" xfId="463" xr:uid="{00000000-0005-0000-0000-0000660C0000}"/>
    <cellStyle name="Обычный 2 3 2 2 57 2" xfId="1469" xr:uid="{00000000-0005-0000-0000-0000670C0000}"/>
    <cellStyle name="Обычный 2 3 2 2 57 2 2" xfId="2246" xr:uid="{00000000-0005-0000-0000-0000680C0000}"/>
    <cellStyle name="Обычный 2 3 2 2 57 2 2 2" xfId="5506" xr:uid="{00000000-0005-0000-0000-0000690C0000}"/>
    <cellStyle name="Обычный 2 3 2 2 57 2 3" xfId="3181" xr:uid="{00000000-0005-0000-0000-00006A0C0000}"/>
    <cellStyle name="Обычный 2 3 2 2 57 2 3 2" xfId="6925" xr:uid="{00000000-0005-0000-0000-00006B0C0000}"/>
    <cellStyle name="Обычный 2 3 2 2 57 2 4" xfId="4506" xr:uid="{00000000-0005-0000-0000-00006C0C0000}"/>
    <cellStyle name="Обычный 2 3 2 2 57 3" xfId="900" xr:uid="{00000000-0005-0000-0000-00006D0C0000}"/>
    <cellStyle name="Обычный 2 3 2 2 57 3 2" xfId="4938" xr:uid="{00000000-0005-0000-0000-00006E0C0000}"/>
    <cellStyle name="Обычный 2 3 2 2 57 4" xfId="2714" xr:uid="{00000000-0005-0000-0000-00006F0C0000}"/>
    <cellStyle name="Обычный 2 3 2 2 57 4 2" xfId="6357" xr:uid="{00000000-0005-0000-0000-0000700C0000}"/>
    <cellStyle name="Обычный 2 3 2 2 57 5" xfId="3935" xr:uid="{00000000-0005-0000-0000-0000710C0000}"/>
    <cellStyle name="Обычный 2 3 2 2 58" xfId="466" xr:uid="{00000000-0005-0000-0000-0000720C0000}"/>
    <cellStyle name="Обычный 2 3 2 2 58 2" xfId="1472" xr:uid="{00000000-0005-0000-0000-0000730C0000}"/>
    <cellStyle name="Обычный 2 3 2 2 58 2 2" xfId="2249" xr:uid="{00000000-0005-0000-0000-0000740C0000}"/>
    <cellStyle name="Обычный 2 3 2 2 58 2 2 2" xfId="5509" xr:uid="{00000000-0005-0000-0000-0000750C0000}"/>
    <cellStyle name="Обычный 2 3 2 2 58 2 3" xfId="3184" xr:uid="{00000000-0005-0000-0000-0000760C0000}"/>
    <cellStyle name="Обычный 2 3 2 2 58 2 3 2" xfId="6928" xr:uid="{00000000-0005-0000-0000-0000770C0000}"/>
    <cellStyle name="Обычный 2 3 2 2 58 2 4" xfId="4509" xr:uid="{00000000-0005-0000-0000-0000780C0000}"/>
    <cellStyle name="Обычный 2 3 2 2 58 3" xfId="903" xr:uid="{00000000-0005-0000-0000-0000790C0000}"/>
    <cellStyle name="Обычный 2 3 2 2 58 3 2" xfId="4941" xr:uid="{00000000-0005-0000-0000-00007A0C0000}"/>
    <cellStyle name="Обычный 2 3 2 2 58 4" xfId="2717" xr:uid="{00000000-0005-0000-0000-00007B0C0000}"/>
    <cellStyle name="Обычный 2 3 2 2 58 4 2" xfId="6360" xr:uid="{00000000-0005-0000-0000-00007C0C0000}"/>
    <cellStyle name="Обычный 2 3 2 2 58 5" xfId="3937" xr:uid="{00000000-0005-0000-0000-00007D0C0000}"/>
    <cellStyle name="Обычный 2 3 2 2 59" xfId="469" xr:uid="{00000000-0005-0000-0000-00007E0C0000}"/>
    <cellStyle name="Обычный 2 3 2 2 59 2" xfId="1475" xr:uid="{00000000-0005-0000-0000-00007F0C0000}"/>
    <cellStyle name="Обычный 2 3 2 2 59 2 2" xfId="2252" xr:uid="{00000000-0005-0000-0000-0000800C0000}"/>
    <cellStyle name="Обычный 2 3 2 2 59 2 2 2" xfId="5512" xr:uid="{00000000-0005-0000-0000-0000810C0000}"/>
    <cellStyle name="Обычный 2 3 2 2 59 2 3" xfId="3187" xr:uid="{00000000-0005-0000-0000-0000820C0000}"/>
    <cellStyle name="Обычный 2 3 2 2 59 2 3 2" xfId="6931" xr:uid="{00000000-0005-0000-0000-0000830C0000}"/>
    <cellStyle name="Обычный 2 3 2 2 59 2 4" xfId="4512" xr:uid="{00000000-0005-0000-0000-0000840C0000}"/>
    <cellStyle name="Обычный 2 3 2 2 59 3" xfId="906" xr:uid="{00000000-0005-0000-0000-0000850C0000}"/>
    <cellStyle name="Обычный 2 3 2 2 59 3 2" xfId="4944" xr:uid="{00000000-0005-0000-0000-0000860C0000}"/>
    <cellStyle name="Обычный 2 3 2 2 59 4" xfId="2720" xr:uid="{00000000-0005-0000-0000-0000870C0000}"/>
    <cellStyle name="Обычный 2 3 2 2 59 4 2" xfId="6363" xr:uid="{00000000-0005-0000-0000-0000880C0000}"/>
    <cellStyle name="Обычный 2 3 2 2 59 5" xfId="3939" xr:uid="{00000000-0005-0000-0000-0000890C0000}"/>
    <cellStyle name="Обычный 2 3 2 2 6" xfId="148" xr:uid="{00000000-0005-0000-0000-00008A0C0000}"/>
    <cellStyle name="Обычный 2 3 2 2 6 2" xfId="310" xr:uid="{00000000-0005-0000-0000-00008B0C0000}"/>
    <cellStyle name="Обычный 2 3 2 2 6 2 2" xfId="1756" xr:uid="{00000000-0005-0000-0000-00008C0C0000}"/>
    <cellStyle name="Обычный 2 3 2 2 6 2 2 2" xfId="5793" xr:uid="{00000000-0005-0000-0000-00008D0C0000}"/>
    <cellStyle name="Обычный 2 3 2 2 6 2 3" xfId="3466" xr:uid="{00000000-0005-0000-0000-00008E0C0000}"/>
    <cellStyle name="Обычный 2 3 2 2 6 2 3 2" xfId="7212" xr:uid="{00000000-0005-0000-0000-00008F0C0000}"/>
    <cellStyle name="Обычный 2 3 2 2 6 2 4" xfId="4353" xr:uid="{00000000-0005-0000-0000-0000900C0000}"/>
    <cellStyle name="Обычный 2 3 2 2 6 3" xfId="1226" xr:uid="{00000000-0005-0000-0000-0000910C0000}"/>
    <cellStyle name="Обычный 2 3 2 2 6 3 2" xfId="3018" xr:uid="{00000000-0005-0000-0000-0000920C0000}"/>
    <cellStyle name="Обычный 2 3 2 2 6 3 2 2" xfId="6683" xr:uid="{00000000-0005-0000-0000-0000930C0000}"/>
    <cellStyle name="Обычный 2 3 2 2 6 3 3" xfId="5264" xr:uid="{00000000-0005-0000-0000-0000940C0000}"/>
    <cellStyle name="Обычный 2 3 2 2 6 4" xfId="747" xr:uid="{00000000-0005-0000-0000-0000950C0000}"/>
    <cellStyle name="Обычный 2 3 2 2 6 4 2" xfId="4785" xr:uid="{00000000-0005-0000-0000-0000960C0000}"/>
    <cellStyle name="Обычный 2 3 2 2 6 5" xfId="2561" xr:uid="{00000000-0005-0000-0000-0000970C0000}"/>
    <cellStyle name="Обычный 2 3 2 2 6 5 2" xfId="6204" xr:uid="{00000000-0005-0000-0000-0000980C0000}"/>
    <cellStyle name="Обычный 2 3 2 2 6 6" xfId="3843" xr:uid="{00000000-0005-0000-0000-0000990C0000}"/>
    <cellStyle name="Обычный 2 3 2 2 60" xfId="472" xr:uid="{00000000-0005-0000-0000-00009A0C0000}"/>
    <cellStyle name="Обычный 2 3 2 2 60 2" xfId="1478" xr:uid="{00000000-0005-0000-0000-00009B0C0000}"/>
    <cellStyle name="Обычный 2 3 2 2 60 2 2" xfId="2255" xr:uid="{00000000-0005-0000-0000-00009C0C0000}"/>
    <cellStyle name="Обычный 2 3 2 2 60 2 2 2" xfId="5515" xr:uid="{00000000-0005-0000-0000-00009D0C0000}"/>
    <cellStyle name="Обычный 2 3 2 2 60 2 3" xfId="3190" xr:uid="{00000000-0005-0000-0000-00009E0C0000}"/>
    <cellStyle name="Обычный 2 3 2 2 60 2 3 2" xfId="6934" xr:uid="{00000000-0005-0000-0000-00009F0C0000}"/>
    <cellStyle name="Обычный 2 3 2 2 60 2 4" xfId="4515" xr:uid="{00000000-0005-0000-0000-0000A00C0000}"/>
    <cellStyle name="Обычный 2 3 2 2 60 3" xfId="909" xr:uid="{00000000-0005-0000-0000-0000A10C0000}"/>
    <cellStyle name="Обычный 2 3 2 2 60 3 2" xfId="4947" xr:uid="{00000000-0005-0000-0000-0000A20C0000}"/>
    <cellStyle name="Обычный 2 3 2 2 60 4" xfId="2723" xr:uid="{00000000-0005-0000-0000-0000A30C0000}"/>
    <cellStyle name="Обычный 2 3 2 2 60 4 2" xfId="6366" xr:uid="{00000000-0005-0000-0000-0000A40C0000}"/>
    <cellStyle name="Обычный 2 3 2 2 60 5" xfId="3945" xr:uid="{00000000-0005-0000-0000-0000A50C0000}"/>
    <cellStyle name="Обычный 2 3 2 2 61" xfId="475" xr:uid="{00000000-0005-0000-0000-0000A60C0000}"/>
    <cellStyle name="Обычный 2 3 2 2 61 2" xfId="1481" xr:uid="{00000000-0005-0000-0000-0000A70C0000}"/>
    <cellStyle name="Обычный 2 3 2 2 61 2 2" xfId="2258" xr:uid="{00000000-0005-0000-0000-0000A80C0000}"/>
    <cellStyle name="Обычный 2 3 2 2 61 2 2 2" xfId="5518" xr:uid="{00000000-0005-0000-0000-0000A90C0000}"/>
    <cellStyle name="Обычный 2 3 2 2 61 2 3" xfId="3193" xr:uid="{00000000-0005-0000-0000-0000AA0C0000}"/>
    <cellStyle name="Обычный 2 3 2 2 61 2 3 2" xfId="6937" xr:uid="{00000000-0005-0000-0000-0000AB0C0000}"/>
    <cellStyle name="Обычный 2 3 2 2 61 2 4" xfId="4518" xr:uid="{00000000-0005-0000-0000-0000AC0C0000}"/>
    <cellStyle name="Обычный 2 3 2 2 61 3" xfId="912" xr:uid="{00000000-0005-0000-0000-0000AD0C0000}"/>
    <cellStyle name="Обычный 2 3 2 2 61 3 2" xfId="4950" xr:uid="{00000000-0005-0000-0000-0000AE0C0000}"/>
    <cellStyle name="Обычный 2 3 2 2 61 4" xfId="2726" xr:uid="{00000000-0005-0000-0000-0000AF0C0000}"/>
    <cellStyle name="Обычный 2 3 2 2 61 4 2" xfId="6369" xr:uid="{00000000-0005-0000-0000-0000B00C0000}"/>
    <cellStyle name="Обычный 2 3 2 2 61 5" xfId="3941" xr:uid="{00000000-0005-0000-0000-0000B10C0000}"/>
    <cellStyle name="Обычный 2 3 2 2 62" xfId="478" xr:uid="{00000000-0005-0000-0000-0000B20C0000}"/>
    <cellStyle name="Обычный 2 3 2 2 62 2" xfId="1484" xr:uid="{00000000-0005-0000-0000-0000B30C0000}"/>
    <cellStyle name="Обычный 2 3 2 2 62 2 2" xfId="2261" xr:uid="{00000000-0005-0000-0000-0000B40C0000}"/>
    <cellStyle name="Обычный 2 3 2 2 62 2 2 2" xfId="5521" xr:uid="{00000000-0005-0000-0000-0000B50C0000}"/>
    <cellStyle name="Обычный 2 3 2 2 62 2 3" xfId="3196" xr:uid="{00000000-0005-0000-0000-0000B60C0000}"/>
    <cellStyle name="Обычный 2 3 2 2 62 2 3 2" xfId="6940" xr:uid="{00000000-0005-0000-0000-0000B70C0000}"/>
    <cellStyle name="Обычный 2 3 2 2 62 2 4" xfId="4521" xr:uid="{00000000-0005-0000-0000-0000B80C0000}"/>
    <cellStyle name="Обычный 2 3 2 2 62 3" xfId="915" xr:uid="{00000000-0005-0000-0000-0000B90C0000}"/>
    <cellStyle name="Обычный 2 3 2 2 62 3 2" xfId="4953" xr:uid="{00000000-0005-0000-0000-0000BA0C0000}"/>
    <cellStyle name="Обычный 2 3 2 2 62 4" xfId="2729" xr:uid="{00000000-0005-0000-0000-0000BB0C0000}"/>
    <cellStyle name="Обычный 2 3 2 2 62 4 2" xfId="6372" xr:uid="{00000000-0005-0000-0000-0000BC0C0000}"/>
    <cellStyle name="Обычный 2 3 2 2 62 5" xfId="3944" xr:uid="{00000000-0005-0000-0000-0000BD0C0000}"/>
    <cellStyle name="Обычный 2 3 2 2 63" xfId="481" xr:uid="{00000000-0005-0000-0000-0000BE0C0000}"/>
    <cellStyle name="Обычный 2 3 2 2 63 2" xfId="1487" xr:uid="{00000000-0005-0000-0000-0000BF0C0000}"/>
    <cellStyle name="Обычный 2 3 2 2 63 2 2" xfId="2264" xr:uid="{00000000-0005-0000-0000-0000C00C0000}"/>
    <cellStyle name="Обычный 2 3 2 2 63 2 2 2" xfId="5524" xr:uid="{00000000-0005-0000-0000-0000C10C0000}"/>
    <cellStyle name="Обычный 2 3 2 2 63 2 3" xfId="3199" xr:uid="{00000000-0005-0000-0000-0000C20C0000}"/>
    <cellStyle name="Обычный 2 3 2 2 63 2 3 2" xfId="6943" xr:uid="{00000000-0005-0000-0000-0000C30C0000}"/>
    <cellStyle name="Обычный 2 3 2 2 63 2 4" xfId="4524" xr:uid="{00000000-0005-0000-0000-0000C40C0000}"/>
    <cellStyle name="Обычный 2 3 2 2 63 3" xfId="918" xr:uid="{00000000-0005-0000-0000-0000C50C0000}"/>
    <cellStyle name="Обычный 2 3 2 2 63 3 2" xfId="4956" xr:uid="{00000000-0005-0000-0000-0000C60C0000}"/>
    <cellStyle name="Обычный 2 3 2 2 63 4" xfId="2732" xr:uid="{00000000-0005-0000-0000-0000C70C0000}"/>
    <cellStyle name="Обычный 2 3 2 2 63 4 2" xfId="6375" xr:uid="{00000000-0005-0000-0000-0000C80C0000}"/>
    <cellStyle name="Обычный 2 3 2 2 63 5" xfId="3947" xr:uid="{00000000-0005-0000-0000-0000C90C0000}"/>
    <cellStyle name="Обычный 2 3 2 2 64" xfId="484" xr:uid="{00000000-0005-0000-0000-0000CA0C0000}"/>
    <cellStyle name="Обычный 2 3 2 2 64 2" xfId="1490" xr:uid="{00000000-0005-0000-0000-0000CB0C0000}"/>
    <cellStyle name="Обычный 2 3 2 2 64 2 2" xfId="2267" xr:uid="{00000000-0005-0000-0000-0000CC0C0000}"/>
    <cellStyle name="Обычный 2 3 2 2 64 2 2 2" xfId="5527" xr:uid="{00000000-0005-0000-0000-0000CD0C0000}"/>
    <cellStyle name="Обычный 2 3 2 2 64 2 3" xfId="3202" xr:uid="{00000000-0005-0000-0000-0000CE0C0000}"/>
    <cellStyle name="Обычный 2 3 2 2 64 2 3 2" xfId="6946" xr:uid="{00000000-0005-0000-0000-0000CF0C0000}"/>
    <cellStyle name="Обычный 2 3 2 2 64 2 4" xfId="4527" xr:uid="{00000000-0005-0000-0000-0000D00C0000}"/>
    <cellStyle name="Обычный 2 3 2 2 64 3" xfId="921" xr:uid="{00000000-0005-0000-0000-0000D10C0000}"/>
    <cellStyle name="Обычный 2 3 2 2 64 3 2" xfId="4959" xr:uid="{00000000-0005-0000-0000-0000D20C0000}"/>
    <cellStyle name="Обычный 2 3 2 2 64 4" xfId="2735" xr:uid="{00000000-0005-0000-0000-0000D30C0000}"/>
    <cellStyle name="Обычный 2 3 2 2 64 4 2" xfId="6378" xr:uid="{00000000-0005-0000-0000-0000D40C0000}"/>
    <cellStyle name="Обычный 2 3 2 2 64 5" xfId="3949" xr:uid="{00000000-0005-0000-0000-0000D50C0000}"/>
    <cellStyle name="Обычный 2 3 2 2 65" xfId="487" xr:uid="{00000000-0005-0000-0000-0000D60C0000}"/>
    <cellStyle name="Обычный 2 3 2 2 65 2" xfId="1493" xr:uid="{00000000-0005-0000-0000-0000D70C0000}"/>
    <cellStyle name="Обычный 2 3 2 2 65 2 2" xfId="2270" xr:uid="{00000000-0005-0000-0000-0000D80C0000}"/>
    <cellStyle name="Обычный 2 3 2 2 65 2 2 2" xfId="5530" xr:uid="{00000000-0005-0000-0000-0000D90C0000}"/>
    <cellStyle name="Обычный 2 3 2 2 65 2 3" xfId="3205" xr:uid="{00000000-0005-0000-0000-0000DA0C0000}"/>
    <cellStyle name="Обычный 2 3 2 2 65 2 3 2" xfId="6949" xr:uid="{00000000-0005-0000-0000-0000DB0C0000}"/>
    <cellStyle name="Обычный 2 3 2 2 65 2 4" xfId="4530" xr:uid="{00000000-0005-0000-0000-0000DC0C0000}"/>
    <cellStyle name="Обычный 2 3 2 2 65 3" xfId="924" xr:uid="{00000000-0005-0000-0000-0000DD0C0000}"/>
    <cellStyle name="Обычный 2 3 2 2 65 3 2" xfId="4962" xr:uid="{00000000-0005-0000-0000-0000DE0C0000}"/>
    <cellStyle name="Обычный 2 3 2 2 65 4" xfId="2738" xr:uid="{00000000-0005-0000-0000-0000DF0C0000}"/>
    <cellStyle name="Обычный 2 3 2 2 65 4 2" xfId="6381" xr:uid="{00000000-0005-0000-0000-0000E00C0000}"/>
    <cellStyle name="Обычный 2 3 2 2 65 5" xfId="3951" xr:uid="{00000000-0005-0000-0000-0000E10C0000}"/>
    <cellStyle name="Обычный 2 3 2 2 66" xfId="490" xr:uid="{00000000-0005-0000-0000-0000E20C0000}"/>
    <cellStyle name="Обычный 2 3 2 2 66 2" xfId="1496" xr:uid="{00000000-0005-0000-0000-0000E30C0000}"/>
    <cellStyle name="Обычный 2 3 2 2 66 2 2" xfId="2273" xr:uid="{00000000-0005-0000-0000-0000E40C0000}"/>
    <cellStyle name="Обычный 2 3 2 2 66 2 2 2" xfId="5533" xr:uid="{00000000-0005-0000-0000-0000E50C0000}"/>
    <cellStyle name="Обычный 2 3 2 2 66 2 3" xfId="3208" xr:uid="{00000000-0005-0000-0000-0000E60C0000}"/>
    <cellStyle name="Обычный 2 3 2 2 66 2 3 2" xfId="6952" xr:uid="{00000000-0005-0000-0000-0000E70C0000}"/>
    <cellStyle name="Обычный 2 3 2 2 66 2 4" xfId="4533" xr:uid="{00000000-0005-0000-0000-0000E80C0000}"/>
    <cellStyle name="Обычный 2 3 2 2 66 3" xfId="927" xr:uid="{00000000-0005-0000-0000-0000E90C0000}"/>
    <cellStyle name="Обычный 2 3 2 2 66 3 2" xfId="4965" xr:uid="{00000000-0005-0000-0000-0000EA0C0000}"/>
    <cellStyle name="Обычный 2 3 2 2 66 4" xfId="2741" xr:uid="{00000000-0005-0000-0000-0000EB0C0000}"/>
    <cellStyle name="Обычный 2 3 2 2 66 4 2" xfId="6384" xr:uid="{00000000-0005-0000-0000-0000EC0C0000}"/>
    <cellStyle name="Обычный 2 3 2 2 66 5" xfId="3956" xr:uid="{00000000-0005-0000-0000-0000ED0C0000}"/>
    <cellStyle name="Обычный 2 3 2 2 67" xfId="493" xr:uid="{00000000-0005-0000-0000-0000EE0C0000}"/>
    <cellStyle name="Обычный 2 3 2 2 67 2" xfId="1499" xr:uid="{00000000-0005-0000-0000-0000EF0C0000}"/>
    <cellStyle name="Обычный 2 3 2 2 67 2 2" xfId="2276" xr:uid="{00000000-0005-0000-0000-0000F00C0000}"/>
    <cellStyle name="Обычный 2 3 2 2 67 2 2 2" xfId="5536" xr:uid="{00000000-0005-0000-0000-0000F10C0000}"/>
    <cellStyle name="Обычный 2 3 2 2 67 2 3" xfId="3211" xr:uid="{00000000-0005-0000-0000-0000F20C0000}"/>
    <cellStyle name="Обычный 2 3 2 2 67 2 3 2" xfId="6955" xr:uid="{00000000-0005-0000-0000-0000F30C0000}"/>
    <cellStyle name="Обычный 2 3 2 2 67 2 4" xfId="4536" xr:uid="{00000000-0005-0000-0000-0000F40C0000}"/>
    <cellStyle name="Обычный 2 3 2 2 67 3" xfId="930" xr:uid="{00000000-0005-0000-0000-0000F50C0000}"/>
    <cellStyle name="Обычный 2 3 2 2 67 3 2" xfId="4968" xr:uid="{00000000-0005-0000-0000-0000F60C0000}"/>
    <cellStyle name="Обычный 2 3 2 2 67 4" xfId="2744" xr:uid="{00000000-0005-0000-0000-0000F70C0000}"/>
    <cellStyle name="Обычный 2 3 2 2 67 4 2" xfId="6387" xr:uid="{00000000-0005-0000-0000-0000F80C0000}"/>
    <cellStyle name="Обычный 2 3 2 2 67 5" xfId="3955" xr:uid="{00000000-0005-0000-0000-0000F90C0000}"/>
    <cellStyle name="Обычный 2 3 2 2 68" xfId="496" xr:uid="{00000000-0005-0000-0000-0000FA0C0000}"/>
    <cellStyle name="Обычный 2 3 2 2 68 2" xfId="1502" xr:uid="{00000000-0005-0000-0000-0000FB0C0000}"/>
    <cellStyle name="Обычный 2 3 2 2 68 2 2" xfId="2279" xr:uid="{00000000-0005-0000-0000-0000FC0C0000}"/>
    <cellStyle name="Обычный 2 3 2 2 68 2 2 2" xfId="5539" xr:uid="{00000000-0005-0000-0000-0000FD0C0000}"/>
    <cellStyle name="Обычный 2 3 2 2 68 2 3" xfId="3214" xr:uid="{00000000-0005-0000-0000-0000FE0C0000}"/>
    <cellStyle name="Обычный 2 3 2 2 68 2 3 2" xfId="6958" xr:uid="{00000000-0005-0000-0000-0000FF0C0000}"/>
    <cellStyle name="Обычный 2 3 2 2 68 2 4" xfId="4539" xr:uid="{00000000-0005-0000-0000-0000000D0000}"/>
    <cellStyle name="Обычный 2 3 2 2 68 3" xfId="933" xr:uid="{00000000-0005-0000-0000-0000010D0000}"/>
    <cellStyle name="Обычный 2 3 2 2 68 3 2" xfId="4971" xr:uid="{00000000-0005-0000-0000-0000020D0000}"/>
    <cellStyle name="Обычный 2 3 2 2 68 4" xfId="2747" xr:uid="{00000000-0005-0000-0000-0000030D0000}"/>
    <cellStyle name="Обычный 2 3 2 2 68 4 2" xfId="6390" xr:uid="{00000000-0005-0000-0000-0000040D0000}"/>
    <cellStyle name="Обычный 2 3 2 2 68 5" xfId="3960" xr:uid="{00000000-0005-0000-0000-0000050D0000}"/>
    <cellStyle name="Обычный 2 3 2 2 69" xfId="499" xr:uid="{00000000-0005-0000-0000-0000060D0000}"/>
    <cellStyle name="Обычный 2 3 2 2 69 2" xfId="1505" xr:uid="{00000000-0005-0000-0000-0000070D0000}"/>
    <cellStyle name="Обычный 2 3 2 2 69 2 2" xfId="2282" xr:uid="{00000000-0005-0000-0000-0000080D0000}"/>
    <cellStyle name="Обычный 2 3 2 2 69 2 2 2" xfId="5542" xr:uid="{00000000-0005-0000-0000-0000090D0000}"/>
    <cellStyle name="Обычный 2 3 2 2 69 2 3" xfId="3217" xr:uid="{00000000-0005-0000-0000-00000A0D0000}"/>
    <cellStyle name="Обычный 2 3 2 2 69 2 3 2" xfId="6961" xr:uid="{00000000-0005-0000-0000-00000B0D0000}"/>
    <cellStyle name="Обычный 2 3 2 2 69 2 4" xfId="4542" xr:uid="{00000000-0005-0000-0000-00000C0D0000}"/>
    <cellStyle name="Обычный 2 3 2 2 69 3" xfId="936" xr:uid="{00000000-0005-0000-0000-00000D0D0000}"/>
    <cellStyle name="Обычный 2 3 2 2 69 3 2" xfId="4974" xr:uid="{00000000-0005-0000-0000-00000E0D0000}"/>
    <cellStyle name="Обычный 2 3 2 2 69 4" xfId="2750" xr:uid="{00000000-0005-0000-0000-00000F0D0000}"/>
    <cellStyle name="Обычный 2 3 2 2 69 4 2" xfId="6393" xr:uid="{00000000-0005-0000-0000-0000100D0000}"/>
    <cellStyle name="Обычный 2 3 2 2 69 5" xfId="3959" xr:uid="{00000000-0005-0000-0000-0000110D0000}"/>
    <cellStyle name="Обычный 2 3 2 2 7" xfId="151" xr:uid="{00000000-0005-0000-0000-0000120D0000}"/>
    <cellStyle name="Обычный 2 3 2 2 7 2" xfId="313" xr:uid="{00000000-0005-0000-0000-0000130D0000}"/>
    <cellStyle name="Обычный 2 3 2 2 7 2 2" xfId="1319" xr:uid="{00000000-0005-0000-0000-0000140D0000}"/>
    <cellStyle name="Обычный 2 3 2 2 7 2 2 2" xfId="5356" xr:uid="{00000000-0005-0000-0000-0000150D0000}"/>
    <cellStyle name="Обычный 2 3 2 2 7 2 3" xfId="3031" xr:uid="{00000000-0005-0000-0000-0000160D0000}"/>
    <cellStyle name="Обычный 2 3 2 2 7 2 3 2" xfId="6775" xr:uid="{00000000-0005-0000-0000-0000170D0000}"/>
    <cellStyle name="Обычный 2 3 2 2 7 2 4" xfId="4356" xr:uid="{00000000-0005-0000-0000-0000180D0000}"/>
    <cellStyle name="Обычный 2 3 2 2 7 3" xfId="750" xr:uid="{00000000-0005-0000-0000-0000190D0000}"/>
    <cellStyle name="Обычный 2 3 2 2 7 3 2" xfId="4788" xr:uid="{00000000-0005-0000-0000-00001A0D0000}"/>
    <cellStyle name="Обычный 2 3 2 2 7 4" xfId="2564" xr:uid="{00000000-0005-0000-0000-00001B0D0000}"/>
    <cellStyle name="Обычный 2 3 2 2 7 4 2" xfId="6207" xr:uid="{00000000-0005-0000-0000-00001C0D0000}"/>
    <cellStyle name="Обычный 2 3 2 2 7 5" xfId="3844" xr:uid="{00000000-0005-0000-0000-00001D0D0000}"/>
    <cellStyle name="Обычный 2 3 2 2 70" xfId="502" xr:uid="{00000000-0005-0000-0000-00001E0D0000}"/>
    <cellStyle name="Обычный 2 3 2 2 70 2" xfId="1508" xr:uid="{00000000-0005-0000-0000-00001F0D0000}"/>
    <cellStyle name="Обычный 2 3 2 2 70 2 2" xfId="2285" xr:uid="{00000000-0005-0000-0000-0000200D0000}"/>
    <cellStyle name="Обычный 2 3 2 2 70 2 2 2" xfId="5545" xr:uid="{00000000-0005-0000-0000-0000210D0000}"/>
    <cellStyle name="Обычный 2 3 2 2 70 2 3" xfId="3220" xr:uid="{00000000-0005-0000-0000-0000220D0000}"/>
    <cellStyle name="Обычный 2 3 2 2 70 2 3 2" xfId="6964" xr:uid="{00000000-0005-0000-0000-0000230D0000}"/>
    <cellStyle name="Обычный 2 3 2 2 70 2 4" xfId="4545" xr:uid="{00000000-0005-0000-0000-0000240D0000}"/>
    <cellStyle name="Обычный 2 3 2 2 70 3" xfId="939" xr:uid="{00000000-0005-0000-0000-0000250D0000}"/>
    <cellStyle name="Обычный 2 3 2 2 70 3 2" xfId="4977" xr:uid="{00000000-0005-0000-0000-0000260D0000}"/>
    <cellStyle name="Обычный 2 3 2 2 70 4" xfId="2753" xr:uid="{00000000-0005-0000-0000-0000270D0000}"/>
    <cellStyle name="Обычный 2 3 2 2 70 4 2" xfId="6396" xr:uid="{00000000-0005-0000-0000-0000280D0000}"/>
    <cellStyle name="Обычный 2 3 2 2 70 5" xfId="3965" xr:uid="{00000000-0005-0000-0000-0000290D0000}"/>
    <cellStyle name="Обычный 2 3 2 2 71" xfId="505" xr:uid="{00000000-0005-0000-0000-00002A0D0000}"/>
    <cellStyle name="Обычный 2 3 2 2 71 2" xfId="1511" xr:uid="{00000000-0005-0000-0000-00002B0D0000}"/>
    <cellStyle name="Обычный 2 3 2 2 71 2 2" xfId="2288" xr:uid="{00000000-0005-0000-0000-00002C0D0000}"/>
    <cellStyle name="Обычный 2 3 2 2 71 2 2 2" xfId="5548" xr:uid="{00000000-0005-0000-0000-00002D0D0000}"/>
    <cellStyle name="Обычный 2 3 2 2 71 2 3" xfId="3223" xr:uid="{00000000-0005-0000-0000-00002E0D0000}"/>
    <cellStyle name="Обычный 2 3 2 2 71 2 3 2" xfId="6967" xr:uid="{00000000-0005-0000-0000-00002F0D0000}"/>
    <cellStyle name="Обычный 2 3 2 2 71 2 4" xfId="4548" xr:uid="{00000000-0005-0000-0000-0000300D0000}"/>
    <cellStyle name="Обычный 2 3 2 2 71 3" xfId="942" xr:uid="{00000000-0005-0000-0000-0000310D0000}"/>
    <cellStyle name="Обычный 2 3 2 2 71 3 2" xfId="4980" xr:uid="{00000000-0005-0000-0000-0000320D0000}"/>
    <cellStyle name="Обычный 2 3 2 2 71 4" xfId="2756" xr:uid="{00000000-0005-0000-0000-0000330D0000}"/>
    <cellStyle name="Обычный 2 3 2 2 71 4 2" xfId="6399" xr:uid="{00000000-0005-0000-0000-0000340D0000}"/>
    <cellStyle name="Обычный 2 3 2 2 71 5" xfId="3964" xr:uid="{00000000-0005-0000-0000-0000350D0000}"/>
    <cellStyle name="Обычный 2 3 2 2 72" xfId="508" xr:uid="{00000000-0005-0000-0000-0000360D0000}"/>
    <cellStyle name="Обычный 2 3 2 2 72 2" xfId="1514" xr:uid="{00000000-0005-0000-0000-0000370D0000}"/>
    <cellStyle name="Обычный 2 3 2 2 72 2 2" xfId="2291" xr:uid="{00000000-0005-0000-0000-0000380D0000}"/>
    <cellStyle name="Обычный 2 3 2 2 72 2 2 2" xfId="5551" xr:uid="{00000000-0005-0000-0000-0000390D0000}"/>
    <cellStyle name="Обычный 2 3 2 2 72 2 3" xfId="3226" xr:uid="{00000000-0005-0000-0000-00003A0D0000}"/>
    <cellStyle name="Обычный 2 3 2 2 72 2 3 2" xfId="6970" xr:uid="{00000000-0005-0000-0000-00003B0D0000}"/>
    <cellStyle name="Обычный 2 3 2 2 72 2 4" xfId="4551" xr:uid="{00000000-0005-0000-0000-00003C0D0000}"/>
    <cellStyle name="Обычный 2 3 2 2 72 3" xfId="945" xr:uid="{00000000-0005-0000-0000-00003D0D0000}"/>
    <cellStyle name="Обычный 2 3 2 2 72 3 2" xfId="4983" xr:uid="{00000000-0005-0000-0000-00003E0D0000}"/>
    <cellStyle name="Обычный 2 3 2 2 72 4" xfId="2759" xr:uid="{00000000-0005-0000-0000-00003F0D0000}"/>
    <cellStyle name="Обычный 2 3 2 2 72 4 2" xfId="6402" xr:uid="{00000000-0005-0000-0000-0000400D0000}"/>
    <cellStyle name="Обычный 2 3 2 2 72 5" xfId="3963" xr:uid="{00000000-0005-0000-0000-0000410D0000}"/>
    <cellStyle name="Обычный 2 3 2 2 73" xfId="511" xr:uid="{00000000-0005-0000-0000-0000420D0000}"/>
    <cellStyle name="Обычный 2 3 2 2 73 2" xfId="1517" xr:uid="{00000000-0005-0000-0000-0000430D0000}"/>
    <cellStyle name="Обычный 2 3 2 2 73 2 2" xfId="2294" xr:uid="{00000000-0005-0000-0000-0000440D0000}"/>
    <cellStyle name="Обычный 2 3 2 2 73 2 2 2" xfId="5554" xr:uid="{00000000-0005-0000-0000-0000450D0000}"/>
    <cellStyle name="Обычный 2 3 2 2 73 2 3" xfId="3229" xr:uid="{00000000-0005-0000-0000-0000460D0000}"/>
    <cellStyle name="Обычный 2 3 2 2 73 2 3 2" xfId="6973" xr:uid="{00000000-0005-0000-0000-0000470D0000}"/>
    <cellStyle name="Обычный 2 3 2 2 73 2 4" xfId="4554" xr:uid="{00000000-0005-0000-0000-0000480D0000}"/>
    <cellStyle name="Обычный 2 3 2 2 73 3" xfId="948" xr:uid="{00000000-0005-0000-0000-0000490D0000}"/>
    <cellStyle name="Обычный 2 3 2 2 73 3 2" xfId="4986" xr:uid="{00000000-0005-0000-0000-00004A0D0000}"/>
    <cellStyle name="Обычный 2 3 2 2 73 4" xfId="2762" xr:uid="{00000000-0005-0000-0000-00004B0D0000}"/>
    <cellStyle name="Обычный 2 3 2 2 73 4 2" xfId="6405" xr:uid="{00000000-0005-0000-0000-00004C0D0000}"/>
    <cellStyle name="Обычный 2 3 2 2 73 5" xfId="3967" xr:uid="{00000000-0005-0000-0000-00004D0D0000}"/>
    <cellStyle name="Обычный 2 3 2 2 74" xfId="514" xr:uid="{00000000-0005-0000-0000-00004E0D0000}"/>
    <cellStyle name="Обычный 2 3 2 2 74 2" xfId="1520" xr:uid="{00000000-0005-0000-0000-00004F0D0000}"/>
    <cellStyle name="Обычный 2 3 2 2 74 2 2" xfId="2297" xr:uid="{00000000-0005-0000-0000-0000500D0000}"/>
    <cellStyle name="Обычный 2 3 2 2 74 2 2 2" xfId="5557" xr:uid="{00000000-0005-0000-0000-0000510D0000}"/>
    <cellStyle name="Обычный 2 3 2 2 74 2 3" xfId="3232" xr:uid="{00000000-0005-0000-0000-0000520D0000}"/>
    <cellStyle name="Обычный 2 3 2 2 74 2 3 2" xfId="6976" xr:uid="{00000000-0005-0000-0000-0000530D0000}"/>
    <cellStyle name="Обычный 2 3 2 2 74 2 4" xfId="4557" xr:uid="{00000000-0005-0000-0000-0000540D0000}"/>
    <cellStyle name="Обычный 2 3 2 2 74 3" xfId="951" xr:uid="{00000000-0005-0000-0000-0000550D0000}"/>
    <cellStyle name="Обычный 2 3 2 2 74 3 2" xfId="4989" xr:uid="{00000000-0005-0000-0000-0000560D0000}"/>
    <cellStyle name="Обычный 2 3 2 2 74 4" xfId="2765" xr:uid="{00000000-0005-0000-0000-0000570D0000}"/>
    <cellStyle name="Обычный 2 3 2 2 74 4 2" xfId="6408" xr:uid="{00000000-0005-0000-0000-0000580D0000}"/>
    <cellStyle name="Обычный 2 3 2 2 74 5" xfId="3969" xr:uid="{00000000-0005-0000-0000-0000590D0000}"/>
    <cellStyle name="Обычный 2 3 2 2 75" xfId="517" xr:uid="{00000000-0005-0000-0000-00005A0D0000}"/>
    <cellStyle name="Обычный 2 3 2 2 75 2" xfId="1523" xr:uid="{00000000-0005-0000-0000-00005B0D0000}"/>
    <cellStyle name="Обычный 2 3 2 2 75 2 2" xfId="2300" xr:uid="{00000000-0005-0000-0000-00005C0D0000}"/>
    <cellStyle name="Обычный 2 3 2 2 75 2 2 2" xfId="5560" xr:uid="{00000000-0005-0000-0000-00005D0D0000}"/>
    <cellStyle name="Обычный 2 3 2 2 75 2 3" xfId="3235" xr:uid="{00000000-0005-0000-0000-00005E0D0000}"/>
    <cellStyle name="Обычный 2 3 2 2 75 2 3 2" xfId="6979" xr:uid="{00000000-0005-0000-0000-00005F0D0000}"/>
    <cellStyle name="Обычный 2 3 2 2 75 2 4" xfId="4560" xr:uid="{00000000-0005-0000-0000-0000600D0000}"/>
    <cellStyle name="Обычный 2 3 2 2 75 3" xfId="954" xr:uid="{00000000-0005-0000-0000-0000610D0000}"/>
    <cellStyle name="Обычный 2 3 2 2 75 3 2" xfId="4992" xr:uid="{00000000-0005-0000-0000-0000620D0000}"/>
    <cellStyle name="Обычный 2 3 2 2 75 4" xfId="2768" xr:uid="{00000000-0005-0000-0000-0000630D0000}"/>
    <cellStyle name="Обычный 2 3 2 2 75 4 2" xfId="6411" xr:uid="{00000000-0005-0000-0000-0000640D0000}"/>
    <cellStyle name="Обычный 2 3 2 2 75 5" xfId="3971" xr:uid="{00000000-0005-0000-0000-0000650D0000}"/>
    <cellStyle name="Обычный 2 3 2 2 76" xfId="520" xr:uid="{00000000-0005-0000-0000-0000660D0000}"/>
    <cellStyle name="Обычный 2 3 2 2 76 2" xfId="1526" xr:uid="{00000000-0005-0000-0000-0000670D0000}"/>
    <cellStyle name="Обычный 2 3 2 2 76 2 2" xfId="2303" xr:uid="{00000000-0005-0000-0000-0000680D0000}"/>
    <cellStyle name="Обычный 2 3 2 2 76 2 2 2" xfId="5563" xr:uid="{00000000-0005-0000-0000-0000690D0000}"/>
    <cellStyle name="Обычный 2 3 2 2 76 2 3" xfId="3238" xr:uid="{00000000-0005-0000-0000-00006A0D0000}"/>
    <cellStyle name="Обычный 2 3 2 2 76 2 3 2" xfId="6982" xr:uid="{00000000-0005-0000-0000-00006B0D0000}"/>
    <cellStyle name="Обычный 2 3 2 2 76 2 4" xfId="4563" xr:uid="{00000000-0005-0000-0000-00006C0D0000}"/>
    <cellStyle name="Обычный 2 3 2 2 76 3" xfId="957" xr:uid="{00000000-0005-0000-0000-00006D0D0000}"/>
    <cellStyle name="Обычный 2 3 2 2 76 3 2" xfId="4995" xr:uid="{00000000-0005-0000-0000-00006E0D0000}"/>
    <cellStyle name="Обычный 2 3 2 2 76 4" xfId="2771" xr:uid="{00000000-0005-0000-0000-00006F0D0000}"/>
    <cellStyle name="Обычный 2 3 2 2 76 4 2" xfId="6414" xr:uid="{00000000-0005-0000-0000-0000700D0000}"/>
    <cellStyle name="Обычный 2 3 2 2 76 5" xfId="3973" xr:uid="{00000000-0005-0000-0000-0000710D0000}"/>
    <cellStyle name="Обычный 2 3 2 2 77" xfId="523" xr:uid="{00000000-0005-0000-0000-0000720D0000}"/>
    <cellStyle name="Обычный 2 3 2 2 77 2" xfId="1529" xr:uid="{00000000-0005-0000-0000-0000730D0000}"/>
    <cellStyle name="Обычный 2 3 2 2 77 2 2" xfId="2306" xr:uid="{00000000-0005-0000-0000-0000740D0000}"/>
    <cellStyle name="Обычный 2 3 2 2 77 2 2 2" xfId="5566" xr:uid="{00000000-0005-0000-0000-0000750D0000}"/>
    <cellStyle name="Обычный 2 3 2 2 77 2 3" xfId="3241" xr:uid="{00000000-0005-0000-0000-0000760D0000}"/>
    <cellStyle name="Обычный 2 3 2 2 77 2 3 2" xfId="6985" xr:uid="{00000000-0005-0000-0000-0000770D0000}"/>
    <cellStyle name="Обычный 2 3 2 2 77 2 4" xfId="4566" xr:uid="{00000000-0005-0000-0000-0000780D0000}"/>
    <cellStyle name="Обычный 2 3 2 2 77 3" xfId="960" xr:uid="{00000000-0005-0000-0000-0000790D0000}"/>
    <cellStyle name="Обычный 2 3 2 2 77 3 2" xfId="4998" xr:uid="{00000000-0005-0000-0000-00007A0D0000}"/>
    <cellStyle name="Обычный 2 3 2 2 77 4" xfId="2774" xr:uid="{00000000-0005-0000-0000-00007B0D0000}"/>
    <cellStyle name="Обычный 2 3 2 2 77 4 2" xfId="6417" xr:uid="{00000000-0005-0000-0000-00007C0D0000}"/>
    <cellStyle name="Обычный 2 3 2 2 77 5" xfId="3975" xr:uid="{00000000-0005-0000-0000-00007D0D0000}"/>
    <cellStyle name="Обычный 2 3 2 2 78" xfId="526" xr:uid="{00000000-0005-0000-0000-00007E0D0000}"/>
    <cellStyle name="Обычный 2 3 2 2 78 2" xfId="1532" xr:uid="{00000000-0005-0000-0000-00007F0D0000}"/>
    <cellStyle name="Обычный 2 3 2 2 78 2 2" xfId="2309" xr:uid="{00000000-0005-0000-0000-0000800D0000}"/>
    <cellStyle name="Обычный 2 3 2 2 78 2 2 2" xfId="5569" xr:uid="{00000000-0005-0000-0000-0000810D0000}"/>
    <cellStyle name="Обычный 2 3 2 2 78 2 3" xfId="3244" xr:uid="{00000000-0005-0000-0000-0000820D0000}"/>
    <cellStyle name="Обычный 2 3 2 2 78 2 3 2" xfId="6988" xr:uid="{00000000-0005-0000-0000-0000830D0000}"/>
    <cellStyle name="Обычный 2 3 2 2 78 2 4" xfId="4569" xr:uid="{00000000-0005-0000-0000-0000840D0000}"/>
    <cellStyle name="Обычный 2 3 2 2 78 3" xfId="963" xr:uid="{00000000-0005-0000-0000-0000850D0000}"/>
    <cellStyle name="Обычный 2 3 2 2 78 3 2" xfId="5001" xr:uid="{00000000-0005-0000-0000-0000860D0000}"/>
    <cellStyle name="Обычный 2 3 2 2 78 4" xfId="2777" xr:uid="{00000000-0005-0000-0000-0000870D0000}"/>
    <cellStyle name="Обычный 2 3 2 2 78 4 2" xfId="6420" xr:uid="{00000000-0005-0000-0000-0000880D0000}"/>
    <cellStyle name="Обычный 2 3 2 2 78 5" xfId="3977" xr:uid="{00000000-0005-0000-0000-0000890D0000}"/>
    <cellStyle name="Обычный 2 3 2 2 79" xfId="529" xr:uid="{00000000-0005-0000-0000-00008A0D0000}"/>
    <cellStyle name="Обычный 2 3 2 2 79 2" xfId="1535" xr:uid="{00000000-0005-0000-0000-00008B0D0000}"/>
    <cellStyle name="Обычный 2 3 2 2 79 2 2" xfId="2312" xr:uid="{00000000-0005-0000-0000-00008C0D0000}"/>
    <cellStyle name="Обычный 2 3 2 2 79 2 2 2" xfId="5572" xr:uid="{00000000-0005-0000-0000-00008D0D0000}"/>
    <cellStyle name="Обычный 2 3 2 2 79 2 3" xfId="3247" xr:uid="{00000000-0005-0000-0000-00008E0D0000}"/>
    <cellStyle name="Обычный 2 3 2 2 79 2 3 2" xfId="6991" xr:uid="{00000000-0005-0000-0000-00008F0D0000}"/>
    <cellStyle name="Обычный 2 3 2 2 79 2 4" xfId="4572" xr:uid="{00000000-0005-0000-0000-0000900D0000}"/>
    <cellStyle name="Обычный 2 3 2 2 79 3" xfId="966" xr:uid="{00000000-0005-0000-0000-0000910D0000}"/>
    <cellStyle name="Обычный 2 3 2 2 79 3 2" xfId="5004" xr:uid="{00000000-0005-0000-0000-0000920D0000}"/>
    <cellStyle name="Обычный 2 3 2 2 79 4" xfId="2780" xr:uid="{00000000-0005-0000-0000-0000930D0000}"/>
    <cellStyle name="Обычный 2 3 2 2 79 4 2" xfId="6423" xr:uid="{00000000-0005-0000-0000-0000940D0000}"/>
    <cellStyle name="Обычный 2 3 2 2 79 5" xfId="3979" xr:uid="{00000000-0005-0000-0000-0000950D0000}"/>
    <cellStyle name="Обычный 2 3 2 2 8" xfId="154" xr:uid="{00000000-0005-0000-0000-0000960D0000}"/>
    <cellStyle name="Обычный 2 3 2 2 8 2" xfId="316" xr:uid="{00000000-0005-0000-0000-0000970D0000}"/>
    <cellStyle name="Обычный 2 3 2 2 8 2 2" xfId="1322" xr:uid="{00000000-0005-0000-0000-0000980D0000}"/>
    <cellStyle name="Обычный 2 3 2 2 8 2 2 2" xfId="5359" xr:uid="{00000000-0005-0000-0000-0000990D0000}"/>
    <cellStyle name="Обычный 2 3 2 2 8 2 3" xfId="3034" xr:uid="{00000000-0005-0000-0000-00009A0D0000}"/>
    <cellStyle name="Обычный 2 3 2 2 8 2 3 2" xfId="6778" xr:uid="{00000000-0005-0000-0000-00009B0D0000}"/>
    <cellStyle name="Обычный 2 3 2 2 8 2 4" xfId="4359" xr:uid="{00000000-0005-0000-0000-00009C0D0000}"/>
    <cellStyle name="Обычный 2 3 2 2 8 3" xfId="753" xr:uid="{00000000-0005-0000-0000-00009D0D0000}"/>
    <cellStyle name="Обычный 2 3 2 2 8 3 2" xfId="4791" xr:uid="{00000000-0005-0000-0000-00009E0D0000}"/>
    <cellStyle name="Обычный 2 3 2 2 8 4" xfId="2567" xr:uid="{00000000-0005-0000-0000-00009F0D0000}"/>
    <cellStyle name="Обычный 2 3 2 2 8 4 2" xfId="6210" xr:uid="{00000000-0005-0000-0000-0000A00D0000}"/>
    <cellStyle name="Обычный 2 3 2 2 8 5" xfId="3845" xr:uid="{00000000-0005-0000-0000-0000A10D0000}"/>
    <cellStyle name="Обычный 2 3 2 2 80" xfId="532" xr:uid="{00000000-0005-0000-0000-0000A20D0000}"/>
    <cellStyle name="Обычный 2 3 2 2 80 2" xfId="1538" xr:uid="{00000000-0005-0000-0000-0000A30D0000}"/>
    <cellStyle name="Обычный 2 3 2 2 80 2 2" xfId="2315" xr:uid="{00000000-0005-0000-0000-0000A40D0000}"/>
    <cellStyle name="Обычный 2 3 2 2 80 2 2 2" xfId="5575" xr:uid="{00000000-0005-0000-0000-0000A50D0000}"/>
    <cellStyle name="Обычный 2 3 2 2 80 2 3" xfId="3250" xr:uid="{00000000-0005-0000-0000-0000A60D0000}"/>
    <cellStyle name="Обычный 2 3 2 2 80 2 3 2" xfId="6994" xr:uid="{00000000-0005-0000-0000-0000A70D0000}"/>
    <cellStyle name="Обычный 2 3 2 2 80 2 4" xfId="4575" xr:uid="{00000000-0005-0000-0000-0000A80D0000}"/>
    <cellStyle name="Обычный 2 3 2 2 80 3" xfId="969" xr:uid="{00000000-0005-0000-0000-0000A90D0000}"/>
    <cellStyle name="Обычный 2 3 2 2 80 3 2" xfId="5007" xr:uid="{00000000-0005-0000-0000-0000AA0D0000}"/>
    <cellStyle name="Обычный 2 3 2 2 80 4" xfId="2783" xr:uid="{00000000-0005-0000-0000-0000AB0D0000}"/>
    <cellStyle name="Обычный 2 3 2 2 80 4 2" xfId="6426" xr:uid="{00000000-0005-0000-0000-0000AC0D0000}"/>
    <cellStyle name="Обычный 2 3 2 2 80 5" xfId="3981" xr:uid="{00000000-0005-0000-0000-0000AD0D0000}"/>
    <cellStyle name="Обычный 2 3 2 2 81" xfId="535" xr:uid="{00000000-0005-0000-0000-0000AE0D0000}"/>
    <cellStyle name="Обычный 2 3 2 2 81 2" xfId="1541" xr:uid="{00000000-0005-0000-0000-0000AF0D0000}"/>
    <cellStyle name="Обычный 2 3 2 2 81 2 2" xfId="2318" xr:uid="{00000000-0005-0000-0000-0000B00D0000}"/>
    <cellStyle name="Обычный 2 3 2 2 81 2 2 2" xfId="5578" xr:uid="{00000000-0005-0000-0000-0000B10D0000}"/>
    <cellStyle name="Обычный 2 3 2 2 81 2 3" xfId="3253" xr:uid="{00000000-0005-0000-0000-0000B20D0000}"/>
    <cellStyle name="Обычный 2 3 2 2 81 2 3 2" xfId="6997" xr:uid="{00000000-0005-0000-0000-0000B30D0000}"/>
    <cellStyle name="Обычный 2 3 2 2 81 2 4" xfId="4578" xr:uid="{00000000-0005-0000-0000-0000B40D0000}"/>
    <cellStyle name="Обычный 2 3 2 2 81 3" xfId="972" xr:uid="{00000000-0005-0000-0000-0000B50D0000}"/>
    <cellStyle name="Обычный 2 3 2 2 81 3 2" xfId="5010" xr:uid="{00000000-0005-0000-0000-0000B60D0000}"/>
    <cellStyle name="Обычный 2 3 2 2 81 4" xfId="2786" xr:uid="{00000000-0005-0000-0000-0000B70D0000}"/>
    <cellStyle name="Обычный 2 3 2 2 81 4 2" xfId="6429" xr:uid="{00000000-0005-0000-0000-0000B80D0000}"/>
    <cellStyle name="Обычный 2 3 2 2 81 5" xfId="3983" xr:uid="{00000000-0005-0000-0000-0000B90D0000}"/>
    <cellStyle name="Обычный 2 3 2 2 82" xfId="538" xr:uid="{00000000-0005-0000-0000-0000BA0D0000}"/>
    <cellStyle name="Обычный 2 3 2 2 82 2" xfId="1544" xr:uid="{00000000-0005-0000-0000-0000BB0D0000}"/>
    <cellStyle name="Обычный 2 3 2 2 82 2 2" xfId="2321" xr:uid="{00000000-0005-0000-0000-0000BC0D0000}"/>
    <cellStyle name="Обычный 2 3 2 2 82 2 2 2" xfId="5581" xr:uid="{00000000-0005-0000-0000-0000BD0D0000}"/>
    <cellStyle name="Обычный 2 3 2 2 82 2 3" xfId="3256" xr:uid="{00000000-0005-0000-0000-0000BE0D0000}"/>
    <cellStyle name="Обычный 2 3 2 2 82 2 3 2" xfId="7000" xr:uid="{00000000-0005-0000-0000-0000BF0D0000}"/>
    <cellStyle name="Обычный 2 3 2 2 82 2 4" xfId="4581" xr:uid="{00000000-0005-0000-0000-0000C00D0000}"/>
    <cellStyle name="Обычный 2 3 2 2 82 3" xfId="975" xr:uid="{00000000-0005-0000-0000-0000C10D0000}"/>
    <cellStyle name="Обычный 2 3 2 2 82 3 2" xfId="5013" xr:uid="{00000000-0005-0000-0000-0000C20D0000}"/>
    <cellStyle name="Обычный 2 3 2 2 82 4" xfId="2789" xr:uid="{00000000-0005-0000-0000-0000C30D0000}"/>
    <cellStyle name="Обычный 2 3 2 2 82 4 2" xfId="6432" xr:uid="{00000000-0005-0000-0000-0000C40D0000}"/>
    <cellStyle name="Обычный 2 3 2 2 82 5" xfId="3985" xr:uid="{00000000-0005-0000-0000-0000C50D0000}"/>
    <cellStyle name="Обычный 2 3 2 2 83" xfId="541" xr:uid="{00000000-0005-0000-0000-0000C60D0000}"/>
    <cellStyle name="Обычный 2 3 2 2 83 2" xfId="1547" xr:uid="{00000000-0005-0000-0000-0000C70D0000}"/>
    <cellStyle name="Обычный 2 3 2 2 83 2 2" xfId="2324" xr:uid="{00000000-0005-0000-0000-0000C80D0000}"/>
    <cellStyle name="Обычный 2 3 2 2 83 2 2 2" xfId="5584" xr:uid="{00000000-0005-0000-0000-0000C90D0000}"/>
    <cellStyle name="Обычный 2 3 2 2 83 2 3" xfId="3259" xr:uid="{00000000-0005-0000-0000-0000CA0D0000}"/>
    <cellStyle name="Обычный 2 3 2 2 83 2 3 2" xfId="7003" xr:uid="{00000000-0005-0000-0000-0000CB0D0000}"/>
    <cellStyle name="Обычный 2 3 2 2 83 2 4" xfId="4584" xr:uid="{00000000-0005-0000-0000-0000CC0D0000}"/>
    <cellStyle name="Обычный 2 3 2 2 83 3" xfId="978" xr:uid="{00000000-0005-0000-0000-0000CD0D0000}"/>
    <cellStyle name="Обычный 2 3 2 2 83 3 2" xfId="5016" xr:uid="{00000000-0005-0000-0000-0000CE0D0000}"/>
    <cellStyle name="Обычный 2 3 2 2 83 4" xfId="2792" xr:uid="{00000000-0005-0000-0000-0000CF0D0000}"/>
    <cellStyle name="Обычный 2 3 2 2 83 4 2" xfId="6435" xr:uid="{00000000-0005-0000-0000-0000D00D0000}"/>
    <cellStyle name="Обычный 2 3 2 2 83 5" xfId="3987" xr:uid="{00000000-0005-0000-0000-0000D10D0000}"/>
    <cellStyle name="Обычный 2 3 2 2 84" xfId="544" xr:uid="{00000000-0005-0000-0000-0000D20D0000}"/>
    <cellStyle name="Обычный 2 3 2 2 84 2" xfId="1550" xr:uid="{00000000-0005-0000-0000-0000D30D0000}"/>
    <cellStyle name="Обычный 2 3 2 2 84 2 2" xfId="2327" xr:uid="{00000000-0005-0000-0000-0000D40D0000}"/>
    <cellStyle name="Обычный 2 3 2 2 84 2 2 2" xfId="5587" xr:uid="{00000000-0005-0000-0000-0000D50D0000}"/>
    <cellStyle name="Обычный 2 3 2 2 84 2 3" xfId="3262" xr:uid="{00000000-0005-0000-0000-0000D60D0000}"/>
    <cellStyle name="Обычный 2 3 2 2 84 2 3 2" xfId="7006" xr:uid="{00000000-0005-0000-0000-0000D70D0000}"/>
    <cellStyle name="Обычный 2 3 2 2 84 2 4" xfId="4587" xr:uid="{00000000-0005-0000-0000-0000D80D0000}"/>
    <cellStyle name="Обычный 2 3 2 2 84 3" xfId="981" xr:uid="{00000000-0005-0000-0000-0000D90D0000}"/>
    <cellStyle name="Обычный 2 3 2 2 84 3 2" xfId="5019" xr:uid="{00000000-0005-0000-0000-0000DA0D0000}"/>
    <cellStyle name="Обычный 2 3 2 2 84 4" xfId="2795" xr:uid="{00000000-0005-0000-0000-0000DB0D0000}"/>
    <cellStyle name="Обычный 2 3 2 2 84 4 2" xfId="6438" xr:uid="{00000000-0005-0000-0000-0000DC0D0000}"/>
    <cellStyle name="Обычный 2 3 2 2 84 5" xfId="3989" xr:uid="{00000000-0005-0000-0000-0000DD0D0000}"/>
    <cellStyle name="Обычный 2 3 2 2 85" xfId="547" xr:uid="{00000000-0005-0000-0000-0000DE0D0000}"/>
    <cellStyle name="Обычный 2 3 2 2 85 2" xfId="1553" xr:uid="{00000000-0005-0000-0000-0000DF0D0000}"/>
    <cellStyle name="Обычный 2 3 2 2 85 2 2" xfId="2330" xr:uid="{00000000-0005-0000-0000-0000E00D0000}"/>
    <cellStyle name="Обычный 2 3 2 2 85 2 2 2" xfId="5590" xr:uid="{00000000-0005-0000-0000-0000E10D0000}"/>
    <cellStyle name="Обычный 2 3 2 2 85 2 3" xfId="3265" xr:uid="{00000000-0005-0000-0000-0000E20D0000}"/>
    <cellStyle name="Обычный 2 3 2 2 85 2 3 2" xfId="7009" xr:uid="{00000000-0005-0000-0000-0000E30D0000}"/>
    <cellStyle name="Обычный 2 3 2 2 85 2 4" xfId="4590" xr:uid="{00000000-0005-0000-0000-0000E40D0000}"/>
    <cellStyle name="Обычный 2 3 2 2 85 3" xfId="984" xr:uid="{00000000-0005-0000-0000-0000E50D0000}"/>
    <cellStyle name="Обычный 2 3 2 2 85 3 2" xfId="5022" xr:uid="{00000000-0005-0000-0000-0000E60D0000}"/>
    <cellStyle name="Обычный 2 3 2 2 85 4" xfId="2798" xr:uid="{00000000-0005-0000-0000-0000E70D0000}"/>
    <cellStyle name="Обычный 2 3 2 2 85 4 2" xfId="6441" xr:uid="{00000000-0005-0000-0000-0000E80D0000}"/>
    <cellStyle name="Обычный 2 3 2 2 85 5" xfId="3991" xr:uid="{00000000-0005-0000-0000-0000E90D0000}"/>
    <cellStyle name="Обычный 2 3 2 2 86" xfId="550" xr:uid="{00000000-0005-0000-0000-0000EA0D0000}"/>
    <cellStyle name="Обычный 2 3 2 2 86 2" xfId="1556" xr:uid="{00000000-0005-0000-0000-0000EB0D0000}"/>
    <cellStyle name="Обычный 2 3 2 2 86 2 2" xfId="2333" xr:uid="{00000000-0005-0000-0000-0000EC0D0000}"/>
    <cellStyle name="Обычный 2 3 2 2 86 2 2 2" xfId="5593" xr:uid="{00000000-0005-0000-0000-0000ED0D0000}"/>
    <cellStyle name="Обычный 2 3 2 2 86 2 3" xfId="3268" xr:uid="{00000000-0005-0000-0000-0000EE0D0000}"/>
    <cellStyle name="Обычный 2 3 2 2 86 2 3 2" xfId="7012" xr:uid="{00000000-0005-0000-0000-0000EF0D0000}"/>
    <cellStyle name="Обычный 2 3 2 2 86 2 4" xfId="4593" xr:uid="{00000000-0005-0000-0000-0000F00D0000}"/>
    <cellStyle name="Обычный 2 3 2 2 86 3" xfId="987" xr:uid="{00000000-0005-0000-0000-0000F10D0000}"/>
    <cellStyle name="Обычный 2 3 2 2 86 3 2" xfId="5025" xr:uid="{00000000-0005-0000-0000-0000F20D0000}"/>
    <cellStyle name="Обычный 2 3 2 2 86 4" xfId="2801" xr:uid="{00000000-0005-0000-0000-0000F30D0000}"/>
    <cellStyle name="Обычный 2 3 2 2 86 4 2" xfId="6444" xr:uid="{00000000-0005-0000-0000-0000F40D0000}"/>
    <cellStyle name="Обычный 2 3 2 2 86 5" xfId="3993" xr:uid="{00000000-0005-0000-0000-0000F50D0000}"/>
    <cellStyle name="Обычный 2 3 2 2 87" xfId="553" xr:uid="{00000000-0005-0000-0000-0000F60D0000}"/>
    <cellStyle name="Обычный 2 3 2 2 87 2" xfId="1559" xr:uid="{00000000-0005-0000-0000-0000F70D0000}"/>
    <cellStyle name="Обычный 2 3 2 2 87 2 2" xfId="2336" xr:uid="{00000000-0005-0000-0000-0000F80D0000}"/>
    <cellStyle name="Обычный 2 3 2 2 87 2 2 2" xfId="5596" xr:uid="{00000000-0005-0000-0000-0000F90D0000}"/>
    <cellStyle name="Обычный 2 3 2 2 87 2 3" xfId="3271" xr:uid="{00000000-0005-0000-0000-0000FA0D0000}"/>
    <cellStyle name="Обычный 2 3 2 2 87 2 3 2" xfId="7015" xr:uid="{00000000-0005-0000-0000-0000FB0D0000}"/>
    <cellStyle name="Обычный 2 3 2 2 87 2 4" xfId="4596" xr:uid="{00000000-0005-0000-0000-0000FC0D0000}"/>
    <cellStyle name="Обычный 2 3 2 2 87 3" xfId="990" xr:uid="{00000000-0005-0000-0000-0000FD0D0000}"/>
    <cellStyle name="Обычный 2 3 2 2 87 3 2" xfId="5028" xr:uid="{00000000-0005-0000-0000-0000FE0D0000}"/>
    <cellStyle name="Обычный 2 3 2 2 87 4" xfId="2804" xr:uid="{00000000-0005-0000-0000-0000FF0D0000}"/>
    <cellStyle name="Обычный 2 3 2 2 87 4 2" xfId="6447" xr:uid="{00000000-0005-0000-0000-0000000E0000}"/>
    <cellStyle name="Обычный 2 3 2 2 87 5" xfId="3995" xr:uid="{00000000-0005-0000-0000-0000010E0000}"/>
    <cellStyle name="Обычный 2 3 2 2 88" xfId="556" xr:uid="{00000000-0005-0000-0000-0000020E0000}"/>
    <cellStyle name="Обычный 2 3 2 2 88 2" xfId="1562" xr:uid="{00000000-0005-0000-0000-0000030E0000}"/>
    <cellStyle name="Обычный 2 3 2 2 88 2 2" xfId="2339" xr:uid="{00000000-0005-0000-0000-0000040E0000}"/>
    <cellStyle name="Обычный 2 3 2 2 88 2 2 2" xfId="5599" xr:uid="{00000000-0005-0000-0000-0000050E0000}"/>
    <cellStyle name="Обычный 2 3 2 2 88 2 3" xfId="3274" xr:uid="{00000000-0005-0000-0000-0000060E0000}"/>
    <cellStyle name="Обычный 2 3 2 2 88 2 3 2" xfId="7018" xr:uid="{00000000-0005-0000-0000-0000070E0000}"/>
    <cellStyle name="Обычный 2 3 2 2 88 2 4" xfId="4599" xr:uid="{00000000-0005-0000-0000-0000080E0000}"/>
    <cellStyle name="Обычный 2 3 2 2 88 3" xfId="993" xr:uid="{00000000-0005-0000-0000-0000090E0000}"/>
    <cellStyle name="Обычный 2 3 2 2 88 3 2" xfId="5031" xr:uid="{00000000-0005-0000-0000-00000A0E0000}"/>
    <cellStyle name="Обычный 2 3 2 2 88 4" xfId="2807" xr:uid="{00000000-0005-0000-0000-00000B0E0000}"/>
    <cellStyle name="Обычный 2 3 2 2 88 4 2" xfId="6450" xr:uid="{00000000-0005-0000-0000-00000C0E0000}"/>
    <cellStyle name="Обычный 2 3 2 2 88 5" xfId="3997" xr:uid="{00000000-0005-0000-0000-00000D0E0000}"/>
    <cellStyle name="Обычный 2 3 2 2 89" xfId="559" xr:uid="{00000000-0005-0000-0000-00000E0E0000}"/>
    <cellStyle name="Обычный 2 3 2 2 89 2" xfId="1565" xr:uid="{00000000-0005-0000-0000-00000F0E0000}"/>
    <cellStyle name="Обычный 2 3 2 2 89 2 2" xfId="2342" xr:uid="{00000000-0005-0000-0000-0000100E0000}"/>
    <cellStyle name="Обычный 2 3 2 2 89 2 2 2" xfId="5602" xr:uid="{00000000-0005-0000-0000-0000110E0000}"/>
    <cellStyle name="Обычный 2 3 2 2 89 2 3" xfId="3277" xr:uid="{00000000-0005-0000-0000-0000120E0000}"/>
    <cellStyle name="Обычный 2 3 2 2 89 2 3 2" xfId="7021" xr:uid="{00000000-0005-0000-0000-0000130E0000}"/>
    <cellStyle name="Обычный 2 3 2 2 89 2 4" xfId="4602" xr:uid="{00000000-0005-0000-0000-0000140E0000}"/>
    <cellStyle name="Обычный 2 3 2 2 89 3" xfId="996" xr:uid="{00000000-0005-0000-0000-0000150E0000}"/>
    <cellStyle name="Обычный 2 3 2 2 89 3 2" xfId="5034" xr:uid="{00000000-0005-0000-0000-0000160E0000}"/>
    <cellStyle name="Обычный 2 3 2 2 89 4" xfId="2810" xr:uid="{00000000-0005-0000-0000-0000170E0000}"/>
    <cellStyle name="Обычный 2 3 2 2 89 4 2" xfId="6453" xr:uid="{00000000-0005-0000-0000-0000180E0000}"/>
    <cellStyle name="Обычный 2 3 2 2 89 5" xfId="3999" xr:uid="{00000000-0005-0000-0000-0000190E0000}"/>
    <cellStyle name="Обычный 2 3 2 2 9" xfId="157" xr:uid="{00000000-0005-0000-0000-00001A0E0000}"/>
    <cellStyle name="Обычный 2 3 2 2 9 2" xfId="319" xr:uid="{00000000-0005-0000-0000-00001B0E0000}"/>
    <cellStyle name="Обычный 2 3 2 2 9 2 2" xfId="1325" xr:uid="{00000000-0005-0000-0000-00001C0E0000}"/>
    <cellStyle name="Обычный 2 3 2 2 9 2 2 2" xfId="5362" xr:uid="{00000000-0005-0000-0000-00001D0E0000}"/>
    <cellStyle name="Обычный 2 3 2 2 9 2 3" xfId="3037" xr:uid="{00000000-0005-0000-0000-00001E0E0000}"/>
    <cellStyle name="Обычный 2 3 2 2 9 2 3 2" xfId="6781" xr:uid="{00000000-0005-0000-0000-00001F0E0000}"/>
    <cellStyle name="Обычный 2 3 2 2 9 2 4" xfId="4362" xr:uid="{00000000-0005-0000-0000-0000200E0000}"/>
    <cellStyle name="Обычный 2 3 2 2 9 3" xfId="756" xr:uid="{00000000-0005-0000-0000-0000210E0000}"/>
    <cellStyle name="Обычный 2 3 2 2 9 3 2" xfId="4794" xr:uid="{00000000-0005-0000-0000-0000220E0000}"/>
    <cellStyle name="Обычный 2 3 2 2 9 4" xfId="2570" xr:uid="{00000000-0005-0000-0000-0000230E0000}"/>
    <cellStyle name="Обычный 2 3 2 2 9 4 2" xfId="6213" xr:uid="{00000000-0005-0000-0000-0000240E0000}"/>
    <cellStyle name="Обычный 2 3 2 2 9 5" xfId="3846" xr:uid="{00000000-0005-0000-0000-0000250E0000}"/>
    <cellStyle name="Обычный 2 3 2 2 90" xfId="562" xr:uid="{00000000-0005-0000-0000-0000260E0000}"/>
    <cellStyle name="Обычный 2 3 2 2 90 2" xfId="1568" xr:uid="{00000000-0005-0000-0000-0000270E0000}"/>
    <cellStyle name="Обычный 2 3 2 2 90 2 2" xfId="2345" xr:uid="{00000000-0005-0000-0000-0000280E0000}"/>
    <cellStyle name="Обычный 2 3 2 2 90 2 2 2" xfId="5605" xr:uid="{00000000-0005-0000-0000-0000290E0000}"/>
    <cellStyle name="Обычный 2 3 2 2 90 2 3" xfId="3280" xr:uid="{00000000-0005-0000-0000-00002A0E0000}"/>
    <cellStyle name="Обычный 2 3 2 2 90 2 3 2" xfId="7024" xr:uid="{00000000-0005-0000-0000-00002B0E0000}"/>
    <cellStyle name="Обычный 2 3 2 2 90 2 4" xfId="4605" xr:uid="{00000000-0005-0000-0000-00002C0E0000}"/>
    <cellStyle name="Обычный 2 3 2 2 90 3" xfId="999" xr:uid="{00000000-0005-0000-0000-00002D0E0000}"/>
    <cellStyle name="Обычный 2 3 2 2 90 3 2" xfId="5037" xr:uid="{00000000-0005-0000-0000-00002E0E0000}"/>
    <cellStyle name="Обычный 2 3 2 2 90 4" xfId="2813" xr:uid="{00000000-0005-0000-0000-00002F0E0000}"/>
    <cellStyle name="Обычный 2 3 2 2 90 4 2" xfId="6456" xr:uid="{00000000-0005-0000-0000-0000300E0000}"/>
    <cellStyle name="Обычный 2 3 2 2 90 5" xfId="4001" xr:uid="{00000000-0005-0000-0000-0000310E0000}"/>
    <cellStyle name="Обычный 2 3 2 2 91" xfId="565" xr:uid="{00000000-0005-0000-0000-0000320E0000}"/>
    <cellStyle name="Обычный 2 3 2 2 91 2" xfId="1571" xr:uid="{00000000-0005-0000-0000-0000330E0000}"/>
    <cellStyle name="Обычный 2 3 2 2 91 2 2" xfId="2348" xr:uid="{00000000-0005-0000-0000-0000340E0000}"/>
    <cellStyle name="Обычный 2 3 2 2 91 2 2 2" xfId="5608" xr:uid="{00000000-0005-0000-0000-0000350E0000}"/>
    <cellStyle name="Обычный 2 3 2 2 91 2 3" xfId="3283" xr:uid="{00000000-0005-0000-0000-0000360E0000}"/>
    <cellStyle name="Обычный 2 3 2 2 91 2 3 2" xfId="7027" xr:uid="{00000000-0005-0000-0000-0000370E0000}"/>
    <cellStyle name="Обычный 2 3 2 2 91 2 4" xfId="4608" xr:uid="{00000000-0005-0000-0000-0000380E0000}"/>
    <cellStyle name="Обычный 2 3 2 2 91 3" xfId="1002" xr:uid="{00000000-0005-0000-0000-0000390E0000}"/>
    <cellStyle name="Обычный 2 3 2 2 91 3 2" xfId="5040" xr:uid="{00000000-0005-0000-0000-00003A0E0000}"/>
    <cellStyle name="Обычный 2 3 2 2 91 4" xfId="2816" xr:uid="{00000000-0005-0000-0000-00003B0E0000}"/>
    <cellStyle name="Обычный 2 3 2 2 91 4 2" xfId="6459" xr:uid="{00000000-0005-0000-0000-00003C0E0000}"/>
    <cellStyle name="Обычный 2 3 2 2 91 5" xfId="4003" xr:uid="{00000000-0005-0000-0000-00003D0E0000}"/>
    <cellStyle name="Обычный 2 3 2 2 92" xfId="568" xr:uid="{00000000-0005-0000-0000-00003E0E0000}"/>
    <cellStyle name="Обычный 2 3 2 2 92 2" xfId="1574" xr:uid="{00000000-0005-0000-0000-00003F0E0000}"/>
    <cellStyle name="Обычный 2 3 2 2 92 2 2" xfId="2350" xr:uid="{00000000-0005-0000-0000-0000400E0000}"/>
    <cellStyle name="Обычный 2 3 2 2 92 2 2 2" xfId="5611" xr:uid="{00000000-0005-0000-0000-0000410E0000}"/>
    <cellStyle name="Обычный 2 3 2 2 92 2 3" xfId="3286" xr:uid="{00000000-0005-0000-0000-0000420E0000}"/>
    <cellStyle name="Обычный 2 3 2 2 92 2 3 2" xfId="7030" xr:uid="{00000000-0005-0000-0000-0000430E0000}"/>
    <cellStyle name="Обычный 2 3 2 2 92 2 4" xfId="4611" xr:uid="{00000000-0005-0000-0000-0000440E0000}"/>
    <cellStyle name="Обычный 2 3 2 2 92 3" xfId="1005" xr:uid="{00000000-0005-0000-0000-0000450E0000}"/>
    <cellStyle name="Обычный 2 3 2 2 92 3 2" xfId="5043" xr:uid="{00000000-0005-0000-0000-0000460E0000}"/>
    <cellStyle name="Обычный 2 3 2 2 92 4" xfId="2819" xr:uid="{00000000-0005-0000-0000-0000470E0000}"/>
    <cellStyle name="Обычный 2 3 2 2 92 4 2" xfId="6462" xr:uid="{00000000-0005-0000-0000-0000480E0000}"/>
    <cellStyle name="Обычный 2 3 2 2 92 5" xfId="4005" xr:uid="{00000000-0005-0000-0000-0000490E0000}"/>
    <cellStyle name="Обычный 2 3 2 2 93" xfId="571" xr:uid="{00000000-0005-0000-0000-00004A0E0000}"/>
    <cellStyle name="Обычный 2 3 2 2 93 2" xfId="1577" xr:uid="{00000000-0005-0000-0000-00004B0E0000}"/>
    <cellStyle name="Обычный 2 3 2 2 93 2 2" xfId="2352" xr:uid="{00000000-0005-0000-0000-00004C0E0000}"/>
    <cellStyle name="Обычный 2 3 2 2 93 2 2 2" xfId="5614" xr:uid="{00000000-0005-0000-0000-00004D0E0000}"/>
    <cellStyle name="Обычный 2 3 2 2 93 2 3" xfId="3289" xr:uid="{00000000-0005-0000-0000-00004E0E0000}"/>
    <cellStyle name="Обычный 2 3 2 2 93 2 3 2" xfId="7033" xr:uid="{00000000-0005-0000-0000-00004F0E0000}"/>
    <cellStyle name="Обычный 2 3 2 2 93 2 4" xfId="4614" xr:uid="{00000000-0005-0000-0000-0000500E0000}"/>
    <cellStyle name="Обычный 2 3 2 2 93 3" xfId="1008" xr:uid="{00000000-0005-0000-0000-0000510E0000}"/>
    <cellStyle name="Обычный 2 3 2 2 93 3 2" xfId="5046" xr:uid="{00000000-0005-0000-0000-0000520E0000}"/>
    <cellStyle name="Обычный 2 3 2 2 93 4" xfId="2822" xr:uid="{00000000-0005-0000-0000-0000530E0000}"/>
    <cellStyle name="Обычный 2 3 2 2 93 4 2" xfId="6465" xr:uid="{00000000-0005-0000-0000-0000540E0000}"/>
    <cellStyle name="Обычный 2 3 2 2 93 5" xfId="4007" xr:uid="{00000000-0005-0000-0000-0000550E0000}"/>
    <cellStyle name="Обычный 2 3 2 2 94" xfId="574" xr:uid="{00000000-0005-0000-0000-0000560E0000}"/>
    <cellStyle name="Обычный 2 3 2 2 94 2" xfId="1580" xr:uid="{00000000-0005-0000-0000-0000570E0000}"/>
    <cellStyle name="Обычный 2 3 2 2 94 2 2" xfId="2354" xr:uid="{00000000-0005-0000-0000-0000580E0000}"/>
    <cellStyle name="Обычный 2 3 2 2 94 2 2 2" xfId="5617" xr:uid="{00000000-0005-0000-0000-0000590E0000}"/>
    <cellStyle name="Обычный 2 3 2 2 94 2 3" xfId="3292" xr:uid="{00000000-0005-0000-0000-00005A0E0000}"/>
    <cellStyle name="Обычный 2 3 2 2 94 2 3 2" xfId="7036" xr:uid="{00000000-0005-0000-0000-00005B0E0000}"/>
    <cellStyle name="Обычный 2 3 2 2 94 2 4" xfId="4617" xr:uid="{00000000-0005-0000-0000-00005C0E0000}"/>
    <cellStyle name="Обычный 2 3 2 2 94 3" xfId="1011" xr:uid="{00000000-0005-0000-0000-00005D0E0000}"/>
    <cellStyle name="Обычный 2 3 2 2 94 3 2" xfId="5049" xr:uid="{00000000-0005-0000-0000-00005E0E0000}"/>
    <cellStyle name="Обычный 2 3 2 2 94 4" xfId="2825" xr:uid="{00000000-0005-0000-0000-00005F0E0000}"/>
    <cellStyle name="Обычный 2 3 2 2 94 4 2" xfId="6468" xr:uid="{00000000-0005-0000-0000-0000600E0000}"/>
    <cellStyle name="Обычный 2 3 2 2 94 5" xfId="4011" xr:uid="{00000000-0005-0000-0000-0000610E0000}"/>
    <cellStyle name="Обычный 2 3 2 2 95" xfId="577" xr:uid="{00000000-0005-0000-0000-0000620E0000}"/>
    <cellStyle name="Обычный 2 3 2 2 95 2" xfId="1583" xr:uid="{00000000-0005-0000-0000-0000630E0000}"/>
    <cellStyle name="Обычный 2 3 2 2 95 2 2" xfId="2356" xr:uid="{00000000-0005-0000-0000-0000640E0000}"/>
    <cellStyle name="Обычный 2 3 2 2 95 2 2 2" xfId="5620" xr:uid="{00000000-0005-0000-0000-0000650E0000}"/>
    <cellStyle name="Обычный 2 3 2 2 95 2 3" xfId="3295" xr:uid="{00000000-0005-0000-0000-0000660E0000}"/>
    <cellStyle name="Обычный 2 3 2 2 95 2 3 2" xfId="7039" xr:uid="{00000000-0005-0000-0000-0000670E0000}"/>
    <cellStyle name="Обычный 2 3 2 2 95 2 4" xfId="4620" xr:uid="{00000000-0005-0000-0000-0000680E0000}"/>
    <cellStyle name="Обычный 2 3 2 2 95 3" xfId="1014" xr:uid="{00000000-0005-0000-0000-0000690E0000}"/>
    <cellStyle name="Обычный 2 3 2 2 95 3 2" xfId="5052" xr:uid="{00000000-0005-0000-0000-00006A0E0000}"/>
    <cellStyle name="Обычный 2 3 2 2 95 4" xfId="2828" xr:uid="{00000000-0005-0000-0000-00006B0E0000}"/>
    <cellStyle name="Обычный 2 3 2 2 95 4 2" xfId="6471" xr:uid="{00000000-0005-0000-0000-00006C0E0000}"/>
    <cellStyle name="Обычный 2 3 2 2 95 5" xfId="4013" xr:uid="{00000000-0005-0000-0000-00006D0E0000}"/>
    <cellStyle name="Обычный 2 3 2 2 96" xfId="580" xr:uid="{00000000-0005-0000-0000-00006E0E0000}"/>
    <cellStyle name="Обычный 2 3 2 2 96 2" xfId="1586" xr:uid="{00000000-0005-0000-0000-00006F0E0000}"/>
    <cellStyle name="Обычный 2 3 2 2 96 2 2" xfId="2358" xr:uid="{00000000-0005-0000-0000-0000700E0000}"/>
    <cellStyle name="Обычный 2 3 2 2 96 2 2 2" xfId="5623" xr:uid="{00000000-0005-0000-0000-0000710E0000}"/>
    <cellStyle name="Обычный 2 3 2 2 96 2 3" xfId="3298" xr:uid="{00000000-0005-0000-0000-0000720E0000}"/>
    <cellStyle name="Обычный 2 3 2 2 96 2 3 2" xfId="7042" xr:uid="{00000000-0005-0000-0000-0000730E0000}"/>
    <cellStyle name="Обычный 2 3 2 2 96 2 4" xfId="4623" xr:uid="{00000000-0005-0000-0000-0000740E0000}"/>
    <cellStyle name="Обычный 2 3 2 2 96 3" xfId="1017" xr:uid="{00000000-0005-0000-0000-0000750E0000}"/>
    <cellStyle name="Обычный 2 3 2 2 96 3 2" xfId="5055" xr:uid="{00000000-0005-0000-0000-0000760E0000}"/>
    <cellStyle name="Обычный 2 3 2 2 96 4" xfId="2831" xr:uid="{00000000-0005-0000-0000-0000770E0000}"/>
    <cellStyle name="Обычный 2 3 2 2 96 4 2" xfId="6474" xr:uid="{00000000-0005-0000-0000-0000780E0000}"/>
    <cellStyle name="Обычный 2 3 2 2 96 5" xfId="4015" xr:uid="{00000000-0005-0000-0000-0000790E0000}"/>
    <cellStyle name="Обычный 2 3 2 2 97" xfId="583" xr:uid="{00000000-0005-0000-0000-00007A0E0000}"/>
    <cellStyle name="Обычный 2 3 2 2 97 2" xfId="1589" xr:uid="{00000000-0005-0000-0000-00007B0E0000}"/>
    <cellStyle name="Обычный 2 3 2 2 97 2 2" xfId="2360" xr:uid="{00000000-0005-0000-0000-00007C0E0000}"/>
    <cellStyle name="Обычный 2 3 2 2 97 2 2 2" xfId="5626" xr:uid="{00000000-0005-0000-0000-00007D0E0000}"/>
    <cellStyle name="Обычный 2 3 2 2 97 2 3" xfId="3301" xr:uid="{00000000-0005-0000-0000-00007E0E0000}"/>
    <cellStyle name="Обычный 2 3 2 2 97 2 3 2" xfId="7045" xr:uid="{00000000-0005-0000-0000-00007F0E0000}"/>
    <cellStyle name="Обычный 2 3 2 2 97 2 4" xfId="4626" xr:uid="{00000000-0005-0000-0000-0000800E0000}"/>
    <cellStyle name="Обычный 2 3 2 2 97 3" xfId="1020" xr:uid="{00000000-0005-0000-0000-0000810E0000}"/>
    <cellStyle name="Обычный 2 3 2 2 97 3 2" xfId="5058" xr:uid="{00000000-0005-0000-0000-0000820E0000}"/>
    <cellStyle name="Обычный 2 3 2 2 97 4" xfId="2834" xr:uid="{00000000-0005-0000-0000-0000830E0000}"/>
    <cellStyle name="Обычный 2 3 2 2 97 4 2" xfId="6477" xr:uid="{00000000-0005-0000-0000-0000840E0000}"/>
    <cellStyle name="Обычный 2 3 2 2 97 5" xfId="4017" xr:uid="{00000000-0005-0000-0000-0000850E0000}"/>
    <cellStyle name="Обычный 2 3 2 2 98" xfId="586" xr:uid="{00000000-0005-0000-0000-0000860E0000}"/>
    <cellStyle name="Обычный 2 3 2 2 98 2" xfId="1592" xr:uid="{00000000-0005-0000-0000-0000870E0000}"/>
    <cellStyle name="Обычный 2 3 2 2 98 2 2" xfId="2362" xr:uid="{00000000-0005-0000-0000-0000880E0000}"/>
    <cellStyle name="Обычный 2 3 2 2 98 2 2 2" xfId="5629" xr:uid="{00000000-0005-0000-0000-0000890E0000}"/>
    <cellStyle name="Обычный 2 3 2 2 98 2 3" xfId="3304" xr:uid="{00000000-0005-0000-0000-00008A0E0000}"/>
    <cellStyle name="Обычный 2 3 2 2 98 2 3 2" xfId="7048" xr:uid="{00000000-0005-0000-0000-00008B0E0000}"/>
    <cellStyle name="Обычный 2 3 2 2 98 2 4" xfId="4629" xr:uid="{00000000-0005-0000-0000-00008C0E0000}"/>
    <cellStyle name="Обычный 2 3 2 2 98 3" xfId="1023" xr:uid="{00000000-0005-0000-0000-00008D0E0000}"/>
    <cellStyle name="Обычный 2 3 2 2 98 3 2" xfId="5061" xr:uid="{00000000-0005-0000-0000-00008E0E0000}"/>
    <cellStyle name="Обычный 2 3 2 2 98 4" xfId="2837" xr:uid="{00000000-0005-0000-0000-00008F0E0000}"/>
    <cellStyle name="Обычный 2 3 2 2 98 4 2" xfId="6480" xr:uid="{00000000-0005-0000-0000-0000900E0000}"/>
    <cellStyle name="Обычный 2 3 2 2 98 5" xfId="4019" xr:uid="{00000000-0005-0000-0000-0000910E0000}"/>
    <cellStyle name="Обычный 2 3 2 2 99" xfId="589" xr:uid="{00000000-0005-0000-0000-0000920E0000}"/>
    <cellStyle name="Обычный 2 3 2 2 99 2" xfId="1595" xr:uid="{00000000-0005-0000-0000-0000930E0000}"/>
    <cellStyle name="Обычный 2 3 2 2 99 2 2" xfId="2364" xr:uid="{00000000-0005-0000-0000-0000940E0000}"/>
    <cellStyle name="Обычный 2 3 2 2 99 2 2 2" xfId="5632" xr:uid="{00000000-0005-0000-0000-0000950E0000}"/>
    <cellStyle name="Обычный 2 3 2 2 99 2 3" xfId="3307" xr:uid="{00000000-0005-0000-0000-0000960E0000}"/>
    <cellStyle name="Обычный 2 3 2 2 99 2 3 2" xfId="7051" xr:uid="{00000000-0005-0000-0000-0000970E0000}"/>
    <cellStyle name="Обычный 2 3 2 2 99 2 4" xfId="4632" xr:uid="{00000000-0005-0000-0000-0000980E0000}"/>
    <cellStyle name="Обычный 2 3 2 2 99 3" xfId="1026" xr:uid="{00000000-0005-0000-0000-0000990E0000}"/>
    <cellStyle name="Обычный 2 3 2 2 99 3 2" xfId="5064" xr:uid="{00000000-0005-0000-0000-00009A0E0000}"/>
    <cellStyle name="Обычный 2 3 2 2 99 4" xfId="2840" xr:uid="{00000000-0005-0000-0000-00009B0E0000}"/>
    <cellStyle name="Обычный 2 3 2 2 99 4 2" xfId="6483" xr:uid="{00000000-0005-0000-0000-00009C0E0000}"/>
    <cellStyle name="Обычный 2 3 2 2 99 5" xfId="4021" xr:uid="{00000000-0005-0000-0000-00009D0E0000}"/>
    <cellStyle name="Обычный 2 3 2 3" xfId="30" xr:uid="{00000000-0005-0000-0000-00009E0E0000}"/>
    <cellStyle name="Обычный 2 3 2 3 10" xfId="3787" xr:uid="{00000000-0005-0000-0000-00009F0E0000}"/>
    <cellStyle name="Обычный 2 3 2 3 2" xfId="78" xr:uid="{00000000-0005-0000-0000-0000A00E0000}"/>
    <cellStyle name="Обычный 2 3 2 3 2 2" xfId="276" xr:uid="{00000000-0005-0000-0000-0000A10E0000}"/>
    <cellStyle name="Обычный 2 3 2 3 2 2 2" xfId="1821" xr:uid="{00000000-0005-0000-0000-0000A20E0000}"/>
    <cellStyle name="Обычный 2 3 2 3 2 2 2 2" xfId="3531" xr:uid="{00000000-0005-0000-0000-0000A30E0000}"/>
    <cellStyle name="Обычный 2 3 2 3 2 2 2 2 2" xfId="7277" xr:uid="{00000000-0005-0000-0000-0000A40E0000}"/>
    <cellStyle name="Обычный 2 3 2 3 2 2 2 3" xfId="5858" xr:uid="{00000000-0005-0000-0000-0000A50E0000}"/>
    <cellStyle name="Обычный 2 3 2 3 2 2 3" xfId="1292" xr:uid="{00000000-0005-0000-0000-0000A60E0000}"/>
    <cellStyle name="Обычный 2 3 2 3 2 2 3 2" xfId="6748" xr:uid="{00000000-0005-0000-0000-0000A70E0000}"/>
    <cellStyle name="Обычный 2 3 2 3 2 2 4" xfId="5329" xr:uid="{00000000-0005-0000-0000-0000A80E0000}"/>
    <cellStyle name="Обычный 2 3 2 3 2 3" xfId="1726" xr:uid="{00000000-0005-0000-0000-0000A90E0000}"/>
    <cellStyle name="Обычный 2 3 2 3 2 3 2" xfId="3436" xr:uid="{00000000-0005-0000-0000-0000AA0E0000}"/>
    <cellStyle name="Обычный 2 3 2 3 2 3 2 2" xfId="7182" xr:uid="{00000000-0005-0000-0000-0000AB0E0000}"/>
    <cellStyle name="Обычный 2 3 2 3 2 3 3" xfId="5763" xr:uid="{00000000-0005-0000-0000-0000AC0E0000}"/>
    <cellStyle name="Обычный 2 3 2 3 2 4" xfId="2049" xr:uid="{00000000-0005-0000-0000-0000AD0E0000}"/>
    <cellStyle name="Обычный 2 3 2 3 2 4 2" xfId="3755" xr:uid="{00000000-0005-0000-0000-0000AE0E0000}"/>
    <cellStyle name="Обычный 2 3 2 3 2 4 2 2" xfId="7501" xr:uid="{00000000-0005-0000-0000-0000AF0E0000}"/>
    <cellStyle name="Обычный 2 3 2 3 2 4 3" xfId="6082" xr:uid="{00000000-0005-0000-0000-0000B00E0000}"/>
    <cellStyle name="Обычный 2 3 2 3 2 5" xfId="1196" xr:uid="{00000000-0005-0000-0000-0000B10E0000}"/>
    <cellStyle name="Обычный 2 3 2 3 2 5 2" xfId="2988" xr:uid="{00000000-0005-0000-0000-0000B20E0000}"/>
    <cellStyle name="Обычный 2 3 2 3 2 5 2 2" xfId="6653" xr:uid="{00000000-0005-0000-0000-0000B30E0000}"/>
    <cellStyle name="Обычный 2 3 2 3 2 5 3" xfId="5234" xr:uid="{00000000-0005-0000-0000-0000B40E0000}"/>
    <cellStyle name="Обычный 2 3 2 3 2 6" xfId="714" xr:uid="{00000000-0005-0000-0000-0000B50E0000}"/>
    <cellStyle name="Обычный 2 3 2 3 2 6 2" xfId="4752" xr:uid="{00000000-0005-0000-0000-0000B60E0000}"/>
    <cellStyle name="Обычный 2 3 2 3 2 7" xfId="2529" xr:uid="{00000000-0005-0000-0000-0000B70E0000}"/>
    <cellStyle name="Обычный 2 3 2 3 2 7 2" xfId="6172" xr:uid="{00000000-0005-0000-0000-0000B80E0000}"/>
    <cellStyle name="Обычный 2 3 2 3 2 8" xfId="3813" xr:uid="{00000000-0005-0000-0000-0000B90E0000}"/>
    <cellStyle name="Обычный 2 3 2 3 3" xfId="121" xr:uid="{00000000-0005-0000-0000-0000BA0E0000}"/>
    <cellStyle name="Обычный 2 3 2 3 3 2" xfId="1682" xr:uid="{00000000-0005-0000-0000-0000BB0E0000}"/>
    <cellStyle name="Обычный 2 3 2 3 3 2 2" xfId="3392" xr:uid="{00000000-0005-0000-0000-0000BC0E0000}"/>
    <cellStyle name="Обычный 2 3 2 3 3 2 2 2" xfId="7138" xr:uid="{00000000-0005-0000-0000-0000BD0E0000}"/>
    <cellStyle name="Обычный 2 3 2 3 3 2 3" xfId="5719" xr:uid="{00000000-0005-0000-0000-0000BE0E0000}"/>
    <cellStyle name="Обычный 2 3 2 3 3 3" xfId="1152" xr:uid="{00000000-0005-0000-0000-0000BF0E0000}"/>
    <cellStyle name="Обычный 2 3 2 3 3 3 2" xfId="6609" xr:uid="{00000000-0005-0000-0000-0000C00E0000}"/>
    <cellStyle name="Обычный 2 3 2 3 3 4" xfId="5190" xr:uid="{00000000-0005-0000-0000-0000C10E0000}"/>
    <cellStyle name="Обычный 2 3 2 3 4" xfId="233" xr:uid="{00000000-0005-0000-0000-0000C20E0000}"/>
    <cellStyle name="Обычный 2 3 2 3 4 2" xfId="1776" xr:uid="{00000000-0005-0000-0000-0000C30E0000}"/>
    <cellStyle name="Обычный 2 3 2 3 4 2 2" xfId="3486" xr:uid="{00000000-0005-0000-0000-0000C40E0000}"/>
    <cellStyle name="Обычный 2 3 2 3 4 2 2 2" xfId="7232" xr:uid="{00000000-0005-0000-0000-0000C50E0000}"/>
    <cellStyle name="Обычный 2 3 2 3 4 2 3" xfId="5813" xr:uid="{00000000-0005-0000-0000-0000C60E0000}"/>
    <cellStyle name="Обычный 2 3 2 3 4 3" xfId="1246" xr:uid="{00000000-0005-0000-0000-0000C70E0000}"/>
    <cellStyle name="Обычный 2 3 2 3 4 3 2" xfId="6703" xr:uid="{00000000-0005-0000-0000-0000C80E0000}"/>
    <cellStyle name="Обычный 2 3 2 3 4 4" xfId="5284" xr:uid="{00000000-0005-0000-0000-0000C90E0000}"/>
    <cellStyle name="Обычный 2 3 2 3 5" xfId="1633" xr:uid="{00000000-0005-0000-0000-0000CA0E0000}"/>
    <cellStyle name="Обычный 2 3 2 3 5 2" xfId="3343" xr:uid="{00000000-0005-0000-0000-0000CB0E0000}"/>
    <cellStyle name="Обычный 2 3 2 3 5 2 2" xfId="7089" xr:uid="{00000000-0005-0000-0000-0000CC0E0000}"/>
    <cellStyle name="Обычный 2 3 2 3 5 3" xfId="5670" xr:uid="{00000000-0005-0000-0000-0000CD0E0000}"/>
    <cellStyle name="Обычный 2 3 2 3 6" xfId="2001" xr:uid="{00000000-0005-0000-0000-0000CE0E0000}"/>
    <cellStyle name="Обычный 2 3 2 3 6 2" xfId="3709" xr:uid="{00000000-0005-0000-0000-0000CF0E0000}"/>
    <cellStyle name="Обычный 2 3 2 3 6 2 2" xfId="7455" xr:uid="{00000000-0005-0000-0000-0000D00E0000}"/>
    <cellStyle name="Обычный 2 3 2 3 6 3" xfId="6036" xr:uid="{00000000-0005-0000-0000-0000D10E0000}"/>
    <cellStyle name="Обычный 2 3 2 3 7" xfId="1103" xr:uid="{00000000-0005-0000-0000-0000D20E0000}"/>
    <cellStyle name="Обычный 2 3 2 3 7 2" xfId="2917" xr:uid="{00000000-0005-0000-0000-0000D30E0000}"/>
    <cellStyle name="Обычный 2 3 2 3 7 2 2" xfId="6560" xr:uid="{00000000-0005-0000-0000-0000D40E0000}"/>
    <cellStyle name="Обычный 2 3 2 3 7 3" xfId="5141" xr:uid="{00000000-0005-0000-0000-0000D50E0000}"/>
    <cellStyle name="Обычный 2 3 2 3 8" xfId="673" xr:uid="{00000000-0005-0000-0000-0000D60E0000}"/>
    <cellStyle name="Обычный 2 3 2 3 8 2" xfId="4711" xr:uid="{00000000-0005-0000-0000-0000D70E0000}"/>
    <cellStyle name="Обычный 2 3 2 3 9" xfId="2488" xr:uid="{00000000-0005-0000-0000-0000D80E0000}"/>
    <cellStyle name="Обычный 2 3 2 3 9 2" xfId="6131" xr:uid="{00000000-0005-0000-0000-0000D90E0000}"/>
    <cellStyle name="Обычный 2 3 2 4" xfId="66" xr:uid="{00000000-0005-0000-0000-0000DA0E0000}"/>
    <cellStyle name="Обычный 2 3 2 4 2" xfId="273" xr:uid="{00000000-0005-0000-0000-0000DB0E0000}"/>
    <cellStyle name="Обычный 2 3 2 4 2 2" xfId="1809" xr:uid="{00000000-0005-0000-0000-0000DC0E0000}"/>
    <cellStyle name="Обычный 2 3 2 4 2 2 2" xfId="3519" xr:uid="{00000000-0005-0000-0000-0000DD0E0000}"/>
    <cellStyle name="Обычный 2 3 2 4 2 2 2 2" xfId="7265" xr:uid="{00000000-0005-0000-0000-0000DE0E0000}"/>
    <cellStyle name="Обычный 2 3 2 4 2 2 3" xfId="5846" xr:uid="{00000000-0005-0000-0000-0000DF0E0000}"/>
    <cellStyle name="Обычный 2 3 2 4 2 3" xfId="1280" xr:uid="{00000000-0005-0000-0000-0000E00E0000}"/>
    <cellStyle name="Обычный 2 3 2 4 2 3 2" xfId="6736" xr:uid="{00000000-0005-0000-0000-0000E10E0000}"/>
    <cellStyle name="Обычный 2 3 2 4 2 4" xfId="5317" xr:uid="{00000000-0005-0000-0000-0000E20E0000}"/>
    <cellStyle name="Обычный 2 3 2 4 3" xfId="1714" xr:uid="{00000000-0005-0000-0000-0000E30E0000}"/>
    <cellStyle name="Обычный 2 3 2 4 3 2" xfId="3424" xr:uid="{00000000-0005-0000-0000-0000E40E0000}"/>
    <cellStyle name="Обычный 2 3 2 4 3 2 2" xfId="7170" xr:uid="{00000000-0005-0000-0000-0000E50E0000}"/>
    <cellStyle name="Обычный 2 3 2 4 3 3" xfId="5751" xr:uid="{00000000-0005-0000-0000-0000E60E0000}"/>
    <cellStyle name="Обычный 2 3 2 4 4" xfId="2039" xr:uid="{00000000-0005-0000-0000-0000E70E0000}"/>
    <cellStyle name="Обычный 2 3 2 4 4 2" xfId="3745" xr:uid="{00000000-0005-0000-0000-0000E80E0000}"/>
    <cellStyle name="Обычный 2 3 2 4 4 2 2" xfId="7491" xr:uid="{00000000-0005-0000-0000-0000E90E0000}"/>
    <cellStyle name="Обычный 2 3 2 4 4 3" xfId="6072" xr:uid="{00000000-0005-0000-0000-0000EA0E0000}"/>
    <cellStyle name="Обычный 2 3 2 4 5" xfId="1184" xr:uid="{00000000-0005-0000-0000-0000EB0E0000}"/>
    <cellStyle name="Обычный 2 3 2 4 5 2" xfId="2976" xr:uid="{00000000-0005-0000-0000-0000EC0E0000}"/>
    <cellStyle name="Обычный 2 3 2 4 5 2 2" xfId="6641" xr:uid="{00000000-0005-0000-0000-0000ED0E0000}"/>
    <cellStyle name="Обычный 2 3 2 4 5 3" xfId="5222" xr:uid="{00000000-0005-0000-0000-0000EE0E0000}"/>
    <cellStyle name="Обычный 2 3 2 4 6" xfId="711" xr:uid="{00000000-0005-0000-0000-0000EF0E0000}"/>
    <cellStyle name="Обычный 2 3 2 4 6 2" xfId="4749" xr:uid="{00000000-0005-0000-0000-0000F00E0000}"/>
    <cellStyle name="Обычный 2 3 2 4 7" xfId="2526" xr:uid="{00000000-0005-0000-0000-0000F10E0000}"/>
    <cellStyle name="Обычный 2 3 2 4 7 2" xfId="6169" xr:uid="{00000000-0005-0000-0000-0000F20E0000}"/>
    <cellStyle name="Обычный 2 3 2 4 8" xfId="3801" xr:uid="{00000000-0005-0000-0000-0000F30E0000}"/>
    <cellStyle name="Обычный 2 3 2 5" xfId="109" xr:uid="{00000000-0005-0000-0000-0000F40E0000}"/>
    <cellStyle name="Обычный 2 3 2 5 2" xfId="1670" xr:uid="{00000000-0005-0000-0000-0000F50E0000}"/>
    <cellStyle name="Обычный 2 3 2 5 2 2" xfId="3380" xr:uid="{00000000-0005-0000-0000-0000F60E0000}"/>
    <cellStyle name="Обычный 2 3 2 5 2 2 2" xfId="7126" xr:uid="{00000000-0005-0000-0000-0000F70E0000}"/>
    <cellStyle name="Обычный 2 3 2 5 2 3" xfId="5707" xr:uid="{00000000-0005-0000-0000-0000F80E0000}"/>
    <cellStyle name="Обычный 2 3 2 5 3" xfId="1140" xr:uid="{00000000-0005-0000-0000-0000F90E0000}"/>
    <cellStyle name="Обычный 2 3 2 5 3 2" xfId="5178" xr:uid="{00000000-0005-0000-0000-0000FA0E0000}"/>
    <cellStyle name="Обычный 2 3 2 5 4" xfId="2953" xr:uid="{00000000-0005-0000-0000-0000FB0E0000}"/>
    <cellStyle name="Обычный 2 3 2 5 4 2" xfId="6597" xr:uid="{00000000-0005-0000-0000-0000FC0E0000}"/>
    <cellStyle name="Обычный 2 3 2 5 5" xfId="4296" xr:uid="{00000000-0005-0000-0000-0000FD0E0000}"/>
    <cellStyle name="Обычный 2 3 2 6" xfId="221" xr:uid="{00000000-0005-0000-0000-0000FE0E0000}"/>
    <cellStyle name="Обычный 2 3 2 6 2" xfId="1764" xr:uid="{00000000-0005-0000-0000-0000FF0E0000}"/>
    <cellStyle name="Обычный 2 3 2 6 2 2" xfId="3474" xr:uid="{00000000-0005-0000-0000-0000000F0000}"/>
    <cellStyle name="Обычный 2 3 2 6 2 2 2" xfId="7220" xr:uid="{00000000-0005-0000-0000-0000010F0000}"/>
    <cellStyle name="Обычный 2 3 2 6 2 3" xfId="5801" xr:uid="{00000000-0005-0000-0000-0000020F0000}"/>
    <cellStyle name="Обычный 2 3 2 6 3" xfId="1234" xr:uid="{00000000-0005-0000-0000-0000030F0000}"/>
    <cellStyle name="Обычный 2 3 2 6 3 2" xfId="6691" xr:uid="{00000000-0005-0000-0000-0000040F0000}"/>
    <cellStyle name="Обычный 2 3 2 6 4" xfId="5272" xr:uid="{00000000-0005-0000-0000-0000050F0000}"/>
    <cellStyle name="Обычный 2 3 2 7" xfId="1621" xr:uid="{00000000-0005-0000-0000-0000060F0000}"/>
    <cellStyle name="Обычный 2 3 2 7 2" xfId="3331" xr:uid="{00000000-0005-0000-0000-0000070F0000}"/>
    <cellStyle name="Обычный 2 3 2 7 2 2" xfId="7077" xr:uid="{00000000-0005-0000-0000-0000080F0000}"/>
    <cellStyle name="Обычный 2 3 2 7 3" xfId="5658" xr:uid="{00000000-0005-0000-0000-0000090F0000}"/>
    <cellStyle name="Обычный 2 3 2 8" xfId="1989" xr:uid="{00000000-0005-0000-0000-00000A0F0000}"/>
    <cellStyle name="Обычный 2 3 2 8 2" xfId="3697" xr:uid="{00000000-0005-0000-0000-00000B0F0000}"/>
    <cellStyle name="Обычный 2 3 2 8 2 2" xfId="7443" xr:uid="{00000000-0005-0000-0000-00000C0F0000}"/>
    <cellStyle name="Обычный 2 3 2 8 3" xfId="6024" xr:uid="{00000000-0005-0000-0000-00000D0F0000}"/>
    <cellStyle name="Обычный 2 3 2 9" xfId="1091" xr:uid="{00000000-0005-0000-0000-00000E0F0000}"/>
    <cellStyle name="Обычный 2 3 2 9 2" xfId="2905" xr:uid="{00000000-0005-0000-0000-00000F0F0000}"/>
    <cellStyle name="Обычный 2 3 2 9 2 2" xfId="6548" xr:uid="{00000000-0005-0000-0000-0000100F0000}"/>
    <cellStyle name="Обычный 2 3 2 9 3" xfId="5129" xr:uid="{00000000-0005-0000-0000-0000110F0000}"/>
    <cellStyle name="Обычный 2 3 20" xfId="158" xr:uid="{00000000-0005-0000-0000-0000120F0000}"/>
    <cellStyle name="Обычный 2 3 20 2" xfId="323" xr:uid="{00000000-0005-0000-0000-0000130F0000}"/>
    <cellStyle name="Обычный 2 3 20 2 2" xfId="1329" xr:uid="{00000000-0005-0000-0000-0000140F0000}"/>
    <cellStyle name="Обычный 2 3 20 2 2 2" xfId="5366" xr:uid="{00000000-0005-0000-0000-0000150F0000}"/>
    <cellStyle name="Обычный 2 3 20 2 3" xfId="3041" xr:uid="{00000000-0005-0000-0000-0000160F0000}"/>
    <cellStyle name="Обычный 2 3 20 2 3 2" xfId="6785" xr:uid="{00000000-0005-0000-0000-0000170F0000}"/>
    <cellStyle name="Обычный 2 3 20 2 4" xfId="4366" xr:uid="{00000000-0005-0000-0000-0000180F0000}"/>
    <cellStyle name="Обычный 2 3 20 3" xfId="760" xr:uid="{00000000-0005-0000-0000-0000190F0000}"/>
    <cellStyle name="Обычный 2 3 20 3 2" xfId="4798" xr:uid="{00000000-0005-0000-0000-00001A0F0000}"/>
    <cellStyle name="Обычный 2 3 20 4" xfId="2574" xr:uid="{00000000-0005-0000-0000-00001B0F0000}"/>
    <cellStyle name="Обычный 2 3 20 4 2" xfId="6217" xr:uid="{00000000-0005-0000-0000-00001C0F0000}"/>
    <cellStyle name="Обычный 2 3 20 5" xfId="3866" xr:uid="{00000000-0005-0000-0000-00001D0F0000}"/>
    <cellStyle name="Обычный 2 3 21" xfId="161" xr:uid="{00000000-0005-0000-0000-00001E0F0000}"/>
    <cellStyle name="Обычный 2 3 21 2" xfId="326" xr:uid="{00000000-0005-0000-0000-00001F0F0000}"/>
    <cellStyle name="Обычный 2 3 21 2 2" xfId="1332" xr:uid="{00000000-0005-0000-0000-0000200F0000}"/>
    <cellStyle name="Обычный 2 3 21 2 2 2" xfId="5369" xr:uid="{00000000-0005-0000-0000-0000210F0000}"/>
    <cellStyle name="Обычный 2 3 21 2 3" xfId="3044" xr:uid="{00000000-0005-0000-0000-0000220F0000}"/>
    <cellStyle name="Обычный 2 3 21 2 3 2" xfId="6788" xr:uid="{00000000-0005-0000-0000-0000230F0000}"/>
    <cellStyle name="Обычный 2 3 21 2 4" xfId="4369" xr:uid="{00000000-0005-0000-0000-0000240F0000}"/>
    <cellStyle name="Обычный 2 3 21 3" xfId="763" xr:uid="{00000000-0005-0000-0000-0000250F0000}"/>
    <cellStyle name="Обычный 2 3 21 3 2" xfId="4801" xr:uid="{00000000-0005-0000-0000-0000260F0000}"/>
    <cellStyle name="Обычный 2 3 21 4" xfId="2577" xr:uid="{00000000-0005-0000-0000-0000270F0000}"/>
    <cellStyle name="Обычный 2 3 21 4 2" xfId="6220" xr:uid="{00000000-0005-0000-0000-0000280F0000}"/>
    <cellStyle name="Обычный 2 3 21 5" xfId="3868" xr:uid="{00000000-0005-0000-0000-0000290F0000}"/>
    <cellStyle name="Обычный 2 3 22" xfId="164" xr:uid="{00000000-0005-0000-0000-00002A0F0000}"/>
    <cellStyle name="Обычный 2 3 22 2" xfId="329" xr:uid="{00000000-0005-0000-0000-00002B0F0000}"/>
    <cellStyle name="Обычный 2 3 22 2 2" xfId="1335" xr:uid="{00000000-0005-0000-0000-00002C0F0000}"/>
    <cellStyle name="Обычный 2 3 22 2 2 2" xfId="5372" xr:uid="{00000000-0005-0000-0000-00002D0F0000}"/>
    <cellStyle name="Обычный 2 3 22 2 3" xfId="3047" xr:uid="{00000000-0005-0000-0000-00002E0F0000}"/>
    <cellStyle name="Обычный 2 3 22 2 3 2" xfId="6791" xr:uid="{00000000-0005-0000-0000-00002F0F0000}"/>
    <cellStyle name="Обычный 2 3 22 2 4" xfId="4372" xr:uid="{00000000-0005-0000-0000-0000300F0000}"/>
    <cellStyle name="Обычный 2 3 22 3" xfId="766" xr:uid="{00000000-0005-0000-0000-0000310F0000}"/>
    <cellStyle name="Обычный 2 3 22 3 2" xfId="4804" xr:uid="{00000000-0005-0000-0000-0000320F0000}"/>
    <cellStyle name="Обычный 2 3 22 4" xfId="2580" xr:uid="{00000000-0005-0000-0000-0000330F0000}"/>
    <cellStyle name="Обычный 2 3 22 4 2" xfId="6223" xr:uid="{00000000-0005-0000-0000-0000340F0000}"/>
    <cellStyle name="Обычный 2 3 22 5" xfId="3869" xr:uid="{00000000-0005-0000-0000-0000350F0000}"/>
    <cellStyle name="Обычный 2 3 23" xfId="167" xr:uid="{00000000-0005-0000-0000-0000360F0000}"/>
    <cellStyle name="Обычный 2 3 23 2" xfId="332" xr:uid="{00000000-0005-0000-0000-0000370F0000}"/>
    <cellStyle name="Обычный 2 3 23 2 2" xfId="1338" xr:uid="{00000000-0005-0000-0000-0000380F0000}"/>
    <cellStyle name="Обычный 2 3 23 2 2 2" xfId="5375" xr:uid="{00000000-0005-0000-0000-0000390F0000}"/>
    <cellStyle name="Обычный 2 3 23 2 3" xfId="3050" xr:uid="{00000000-0005-0000-0000-00003A0F0000}"/>
    <cellStyle name="Обычный 2 3 23 2 3 2" xfId="6794" xr:uid="{00000000-0005-0000-0000-00003B0F0000}"/>
    <cellStyle name="Обычный 2 3 23 2 4" xfId="4375" xr:uid="{00000000-0005-0000-0000-00003C0F0000}"/>
    <cellStyle name="Обычный 2 3 23 3" xfId="769" xr:uid="{00000000-0005-0000-0000-00003D0F0000}"/>
    <cellStyle name="Обычный 2 3 23 3 2" xfId="4807" xr:uid="{00000000-0005-0000-0000-00003E0F0000}"/>
    <cellStyle name="Обычный 2 3 23 4" xfId="2583" xr:uid="{00000000-0005-0000-0000-00003F0F0000}"/>
    <cellStyle name="Обычный 2 3 23 4 2" xfId="6226" xr:uid="{00000000-0005-0000-0000-0000400F0000}"/>
    <cellStyle name="Обычный 2 3 23 5" xfId="3870" xr:uid="{00000000-0005-0000-0000-0000410F0000}"/>
    <cellStyle name="Обычный 2 3 24" xfId="170" xr:uid="{00000000-0005-0000-0000-0000420F0000}"/>
    <cellStyle name="Обычный 2 3 24 2" xfId="335" xr:uid="{00000000-0005-0000-0000-0000430F0000}"/>
    <cellStyle name="Обычный 2 3 24 2 2" xfId="1341" xr:uid="{00000000-0005-0000-0000-0000440F0000}"/>
    <cellStyle name="Обычный 2 3 24 2 2 2" xfId="5378" xr:uid="{00000000-0005-0000-0000-0000450F0000}"/>
    <cellStyle name="Обычный 2 3 24 2 3" xfId="3053" xr:uid="{00000000-0005-0000-0000-0000460F0000}"/>
    <cellStyle name="Обычный 2 3 24 2 3 2" xfId="6797" xr:uid="{00000000-0005-0000-0000-0000470F0000}"/>
    <cellStyle name="Обычный 2 3 24 2 4" xfId="4378" xr:uid="{00000000-0005-0000-0000-0000480F0000}"/>
    <cellStyle name="Обычный 2 3 24 3" xfId="772" xr:uid="{00000000-0005-0000-0000-0000490F0000}"/>
    <cellStyle name="Обычный 2 3 24 3 2" xfId="4810" xr:uid="{00000000-0005-0000-0000-00004A0F0000}"/>
    <cellStyle name="Обычный 2 3 24 4" xfId="2586" xr:uid="{00000000-0005-0000-0000-00004B0F0000}"/>
    <cellStyle name="Обычный 2 3 24 4 2" xfId="6229" xr:uid="{00000000-0005-0000-0000-00004C0F0000}"/>
    <cellStyle name="Обычный 2 3 24 5" xfId="3874" xr:uid="{00000000-0005-0000-0000-00004D0F0000}"/>
    <cellStyle name="Обычный 2 3 25" xfId="173" xr:uid="{00000000-0005-0000-0000-00004E0F0000}"/>
    <cellStyle name="Обычный 2 3 25 2" xfId="338" xr:uid="{00000000-0005-0000-0000-00004F0F0000}"/>
    <cellStyle name="Обычный 2 3 25 2 2" xfId="1344" xr:uid="{00000000-0005-0000-0000-0000500F0000}"/>
    <cellStyle name="Обычный 2 3 25 2 2 2" xfId="5381" xr:uid="{00000000-0005-0000-0000-0000510F0000}"/>
    <cellStyle name="Обычный 2 3 25 2 3" xfId="3056" xr:uid="{00000000-0005-0000-0000-0000520F0000}"/>
    <cellStyle name="Обычный 2 3 25 2 3 2" xfId="6800" xr:uid="{00000000-0005-0000-0000-0000530F0000}"/>
    <cellStyle name="Обычный 2 3 25 2 4" xfId="4381" xr:uid="{00000000-0005-0000-0000-0000540F0000}"/>
    <cellStyle name="Обычный 2 3 25 3" xfId="775" xr:uid="{00000000-0005-0000-0000-0000550F0000}"/>
    <cellStyle name="Обычный 2 3 25 3 2" xfId="4813" xr:uid="{00000000-0005-0000-0000-0000560F0000}"/>
    <cellStyle name="Обычный 2 3 25 4" xfId="2589" xr:uid="{00000000-0005-0000-0000-0000570F0000}"/>
    <cellStyle name="Обычный 2 3 25 4 2" xfId="6232" xr:uid="{00000000-0005-0000-0000-0000580F0000}"/>
    <cellStyle name="Обычный 2 3 25 5" xfId="3876" xr:uid="{00000000-0005-0000-0000-0000590F0000}"/>
    <cellStyle name="Обычный 2 3 26" xfId="176" xr:uid="{00000000-0005-0000-0000-00005A0F0000}"/>
    <cellStyle name="Обычный 2 3 26 2" xfId="341" xr:uid="{00000000-0005-0000-0000-00005B0F0000}"/>
    <cellStyle name="Обычный 2 3 26 2 2" xfId="1347" xr:uid="{00000000-0005-0000-0000-00005C0F0000}"/>
    <cellStyle name="Обычный 2 3 26 2 2 2" xfId="5384" xr:uid="{00000000-0005-0000-0000-00005D0F0000}"/>
    <cellStyle name="Обычный 2 3 26 2 3" xfId="3059" xr:uid="{00000000-0005-0000-0000-00005E0F0000}"/>
    <cellStyle name="Обычный 2 3 26 2 3 2" xfId="6803" xr:uid="{00000000-0005-0000-0000-00005F0F0000}"/>
    <cellStyle name="Обычный 2 3 26 2 4" xfId="4384" xr:uid="{00000000-0005-0000-0000-0000600F0000}"/>
    <cellStyle name="Обычный 2 3 26 3" xfId="778" xr:uid="{00000000-0005-0000-0000-0000610F0000}"/>
    <cellStyle name="Обычный 2 3 26 3 2" xfId="4816" xr:uid="{00000000-0005-0000-0000-0000620F0000}"/>
    <cellStyle name="Обычный 2 3 26 4" xfId="2592" xr:uid="{00000000-0005-0000-0000-0000630F0000}"/>
    <cellStyle name="Обычный 2 3 26 4 2" xfId="6235" xr:uid="{00000000-0005-0000-0000-0000640F0000}"/>
    <cellStyle name="Обычный 2 3 26 5" xfId="3878" xr:uid="{00000000-0005-0000-0000-0000650F0000}"/>
    <cellStyle name="Обычный 2 3 27" xfId="179" xr:uid="{00000000-0005-0000-0000-0000660F0000}"/>
    <cellStyle name="Обычный 2 3 27 2" xfId="344" xr:uid="{00000000-0005-0000-0000-0000670F0000}"/>
    <cellStyle name="Обычный 2 3 27 2 2" xfId="1350" xr:uid="{00000000-0005-0000-0000-0000680F0000}"/>
    <cellStyle name="Обычный 2 3 27 2 2 2" xfId="5387" xr:uid="{00000000-0005-0000-0000-0000690F0000}"/>
    <cellStyle name="Обычный 2 3 27 2 3" xfId="3062" xr:uid="{00000000-0005-0000-0000-00006A0F0000}"/>
    <cellStyle name="Обычный 2 3 27 2 3 2" xfId="6806" xr:uid="{00000000-0005-0000-0000-00006B0F0000}"/>
    <cellStyle name="Обычный 2 3 27 2 4" xfId="4387" xr:uid="{00000000-0005-0000-0000-00006C0F0000}"/>
    <cellStyle name="Обычный 2 3 27 3" xfId="781" xr:uid="{00000000-0005-0000-0000-00006D0F0000}"/>
    <cellStyle name="Обычный 2 3 27 3 2" xfId="4819" xr:uid="{00000000-0005-0000-0000-00006E0F0000}"/>
    <cellStyle name="Обычный 2 3 27 4" xfId="2595" xr:uid="{00000000-0005-0000-0000-00006F0F0000}"/>
    <cellStyle name="Обычный 2 3 27 4 2" xfId="6238" xr:uid="{00000000-0005-0000-0000-0000700F0000}"/>
    <cellStyle name="Обычный 2 3 27 5" xfId="3880" xr:uid="{00000000-0005-0000-0000-0000710F0000}"/>
    <cellStyle name="Обычный 2 3 28" xfId="182" xr:uid="{00000000-0005-0000-0000-0000720F0000}"/>
    <cellStyle name="Обычный 2 3 28 2" xfId="347" xr:uid="{00000000-0005-0000-0000-0000730F0000}"/>
    <cellStyle name="Обычный 2 3 28 2 2" xfId="1353" xr:uid="{00000000-0005-0000-0000-0000740F0000}"/>
    <cellStyle name="Обычный 2 3 28 2 2 2" xfId="5390" xr:uid="{00000000-0005-0000-0000-0000750F0000}"/>
    <cellStyle name="Обычный 2 3 28 2 3" xfId="3065" xr:uid="{00000000-0005-0000-0000-0000760F0000}"/>
    <cellStyle name="Обычный 2 3 28 2 3 2" xfId="6809" xr:uid="{00000000-0005-0000-0000-0000770F0000}"/>
    <cellStyle name="Обычный 2 3 28 2 4" xfId="4390" xr:uid="{00000000-0005-0000-0000-0000780F0000}"/>
    <cellStyle name="Обычный 2 3 28 3" xfId="784" xr:uid="{00000000-0005-0000-0000-0000790F0000}"/>
    <cellStyle name="Обычный 2 3 28 3 2" xfId="4822" xr:uid="{00000000-0005-0000-0000-00007A0F0000}"/>
    <cellStyle name="Обычный 2 3 28 4" xfId="2598" xr:uid="{00000000-0005-0000-0000-00007B0F0000}"/>
    <cellStyle name="Обычный 2 3 28 4 2" xfId="6241" xr:uid="{00000000-0005-0000-0000-00007C0F0000}"/>
    <cellStyle name="Обычный 2 3 28 5" xfId="3882" xr:uid="{00000000-0005-0000-0000-00007D0F0000}"/>
    <cellStyle name="Обычный 2 3 29" xfId="185" xr:uid="{00000000-0005-0000-0000-00007E0F0000}"/>
    <cellStyle name="Обычный 2 3 29 2" xfId="350" xr:uid="{00000000-0005-0000-0000-00007F0F0000}"/>
    <cellStyle name="Обычный 2 3 29 2 2" xfId="1356" xr:uid="{00000000-0005-0000-0000-0000800F0000}"/>
    <cellStyle name="Обычный 2 3 29 2 2 2" xfId="5393" xr:uid="{00000000-0005-0000-0000-0000810F0000}"/>
    <cellStyle name="Обычный 2 3 29 2 3" xfId="3068" xr:uid="{00000000-0005-0000-0000-0000820F0000}"/>
    <cellStyle name="Обычный 2 3 29 2 3 2" xfId="6812" xr:uid="{00000000-0005-0000-0000-0000830F0000}"/>
    <cellStyle name="Обычный 2 3 29 2 4" xfId="4393" xr:uid="{00000000-0005-0000-0000-0000840F0000}"/>
    <cellStyle name="Обычный 2 3 29 3" xfId="787" xr:uid="{00000000-0005-0000-0000-0000850F0000}"/>
    <cellStyle name="Обычный 2 3 29 3 2" xfId="4825" xr:uid="{00000000-0005-0000-0000-0000860F0000}"/>
    <cellStyle name="Обычный 2 3 29 4" xfId="2601" xr:uid="{00000000-0005-0000-0000-0000870F0000}"/>
    <cellStyle name="Обычный 2 3 29 4 2" xfId="6244" xr:uid="{00000000-0005-0000-0000-0000880F0000}"/>
    <cellStyle name="Обычный 2 3 29 5" xfId="3884" xr:uid="{00000000-0005-0000-0000-0000890F0000}"/>
    <cellStyle name="Обычный 2 3 3" xfId="21" xr:uid="{00000000-0005-0000-0000-00008A0F0000}"/>
    <cellStyle name="Обычный 2 3 3 10" xfId="2479" xr:uid="{00000000-0005-0000-0000-00008B0F0000}"/>
    <cellStyle name="Обычный 2 3 3 10 2" xfId="6122" xr:uid="{00000000-0005-0000-0000-00008C0F0000}"/>
    <cellStyle name="Обычный 2 3 3 11" xfId="3790" xr:uid="{00000000-0005-0000-0000-00008D0F0000}"/>
    <cellStyle name="Обычный 2 3 3 2" xfId="33" xr:uid="{00000000-0005-0000-0000-00008E0F0000}"/>
    <cellStyle name="Обычный 2 3 3 2 10" xfId="3816" xr:uid="{00000000-0005-0000-0000-00008F0F0000}"/>
    <cellStyle name="Обычный 2 3 3 2 2" xfId="81" xr:uid="{00000000-0005-0000-0000-0000900F0000}"/>
    <cellStyle name="Обычный 2 3 3 2 2 2" xfId="278" xr:uid="{00000000-0005-0000-0000-0000910F0000}"/>
    <cellStyle name="Обычный 2 3 3 2 2 2 2" xfId="1824" xr:uid="{00000000-0005-0000-0000-0000920F0000}"/>
    <cellStyle name="Обычный 2 3 3 2 2 2 2 2" xfId="3534" xr:uid="{00000000-0005-0000-0000-0000930F0000}"/>
    <cellStyle name="Обычный 2 3 3 2 2 2 2 2 2" xfId="7280" xr:uid="{00000000-0005-0000-0000-0000940F0000}"/>
    <cellStyle name="Обычный 2 3 3 2 2 2 2 3" xfId="5861" xr:uid="{00000000-0005-0000-0000-0000950F0000}"/>
    <cellStyle name="Обычный 2 3 3 2 2 2 3" xfId="1295" xr:uid="{00000000-0005-0000-0000-0000960F0000}"/>
    <cellStyle name="Обычный 2 3 3 2 2 2 3 2" xfId="6751" xr:uid="{00000000-0005-0000-0000-0000970F0000}"/>
    <cellStyle name="Обычный 2 3 3 2 2 2 4" xfId="5332" xr:uid="{00000000-0005-0000-0000-0000980F0000}"/>
    <cellStyle name="Обычный 2 3 3 2 2 3" xfId="1729" xr:uid="{00000000-0005-0000-0000-0000990F0000}"/>
    <cellStyle name="Обычный 2 3 3 2 2 3 2" xfId="3439" xr:uid="{00000000-0005-0000-0000-00009A0F0000}"/>
    <cellStyle name="Обычный 2 3 3 2 2 3 2 2" xfId="7185" xr:uid="{00000000-0005-0000-0000-00009B0F0000}"/>
    <cellStyle name="Обычный 2 3 3 2 2 3 3" xfId="5766" xr:uid="{00000000-0005-0000-0000-00009C0F0000}"/>
    <cellStyle name="Обычный 2 3 3 2 2 4" xfId="2052" xr:uid="{00000000-0005-0000-0000-00009D0F0000}"/>
    <cellStyle name="Обычный 2 3 3 2 2 4 2" xfId="3758" xr:uid="{00000000-0005-0000-0000-00009E0F0000}"/>
    <cellStyle name="Обычный 2 3 3 2 2 4 2 2" xfId="7504" xr:uid="{00000000-0005-0000-0000-00009F0F0000}"/>
    <cellStyle name="Обычный 2 3 3 2 2 4 3" xfId="6085" xr:uid="{00000000-0005-0000-0000-0000A00F0000}"/>
    <cellStyle name="Обычный 2 3 3 2 2 5" xfId="1199" xr:uid="{00000000-0005-0000-0000-0000A10F0000}"/>
    <cellStyle name="Обычный 2 3 3 2 2 5 2" xfId="2991" xr:uid="{00000000-0005-0000-0000-0000A20F0000}"/>
    <cellStyle name="Обычный 2 3 3 2 2 5 2 2" xfId="6656" xr:uid="{00000000-0005-0000-0000-0000A30F0000}"/>
    <cellStyle name="Обычный 2 3 3 2 2 5 3" xfId="5237" xr:uid="{00000000-0005-0000-0000-0000A40F0000}"/>
    <cellStyle name="Обычный 2 3 3 2 2 6" xfId="716" xr:uid="{00000000-0005-0000-0000-0000A50F0000}"/>
    <cellStyle name="Обычный 2 3 3 2 2 6 2" xfId="4754" xr:uid="{00000000-0005-0000-0000-0000A60F0000}"/>
    <cellStyle name="Обычный 2 3 3 2 2 7" xfId="2531" xr:uid="{00000000-0005-0000-0000-0000A70F0000}"/>
    <cellStyle name="Обычный 2 3 3 2 2 7 2" xfId="6174" xr:uid="{00000000-0005-0000-0000-0000A80F0000}"/>
    <cellStyle name="Обычный 2 3 3 2 2 8" xfId="4325" xr:uid="{00000000-0005-0000-0000-0000A90F0000}"/>
    <cellStyle name="Обычный 2 3 3 2 3" xfId="124" xr:uid="{00000000-0005-0000-0000-0000AA0F0000}"/>
    <cellStyle name="Обычный 2 3 3 2 3 2" xfId="1685" xr:uid="{00000000-0005-0000-0000-0000AB0F0000}"/>
    <cellStyle name="Обычный 2 3 3 2 3 2 2" xfId="3395" xr:uid="{00000000-0005-0000-0000-0000AC0F0000}"/>
    <cellStyle name="Обычный 2 3 3 2 3 2 2 2" xfId="7141" xr:uid="{00000000-0005-0000-0000-0000AD0F0000}"/>
    <cellStyle name="Обычный 2 3 3 2 3 2 3" xfId="5722" xr:uid="{00000000-0005-0000-0000-0000AE0F0000}"/>
    <cellStyle name="Обычный 2 3 3 2 3 3" xfId="1155" xr:uid="{00000000-0005-0000-0000-0000AF0F0000}"/>
    <cellStyle name="Обычный 2 3 3 2 3 3 2" xfId="6612" xr:uid="{00000000-0005-0000-0000-0000B00F0000}"/>
    <cellStyle name="Обычный 2 3 3 2 3 4" xfId="5193" xr:uid="{00000000-0005-0000-0000-0000B10F0000}"/>
    <cellStyle name="Обычный 2 3 3 2 4" xfId="236" xr:uid="{00000000-0005-0000-0000-0000B20F0000}"/>
    <cellStyle name="Обычный 2 3 3 2 4 2" xfId="1779" xr:uid="{00000000-0005-0000-0000-0000B30F0000}"/>
    <cellStyle name="Обычный 2 3 3 2 4 2 2" xfId="3489" xr:uid="{00000000-0005-0000-0000-0000B40F0000}"/>
    <cellStyle name="Обычный 2 3 3 2 4 2 2 2" xfId="7235" xr:uid="{00000000-0005-0000-0000-0000B50F0000}"/>
    <cellStyle name="Обычный 2 3 3 2 4 2 3" xfId="5816" xr:uid="{00000000-0005-0000-0000-0000B60F0000}"/>
    <cellStyle name="Обычный 2 3 3 2 4 3" xfId="1249" xr:uid="{00000000-0005-0000-0000-0000B70F0000}"/>
    <cellStyle name="Обычный 2 3 3 2 4 3 2" xfId="6706" xr:uid="{00000000-0005-0000-0000-0000B80F0000}"/>
    <cellStyle name="Обычный 2 3 3 2 4 4" xfId="5287" xr:uid="{00000000-0005-0000-0000-0000B90F0000}"/>
    <cellStyle name="Обычный 2 3 3 2 5" xfId="1636" xr:uid="{00000000-0005-0000-0000-0000BA0F0000}"/>
    <cellStyle name="Обычный 2 3 3 2 5 2" xfId="3346" xr:uid="{00000000-0005-0000-0000-0000BB0F0000}"/>
    <cellStyle name="Обычный 2 3 3 2 5 2 2" xfId="7092" xr:uid="{00000000-0005-0000-0000-0000BC0F0000}"/>
    <cellStyle name="Обычный 2 3 3 2 5 3" xfId="5673" xr:uid="{00000000-0005-0000-0000-0000BD0F0000}"/>
    <cellStyle name="Обычный 2 3 3 2 6" xfId="2004" xr:uid="{00000000-0005-0000-0000-0000BE0F0000}"/>
    <cellStyle name="Обычный 2 3 3 2 6 2" xfId="3712" xr:uid="{00000000-0005-0000-0000-0000BF0F0000}"/>
    <cellStyle name="Обычный 2 3 3 2 6 2 2" xfId="7458" xr:uid="{00000000-0005-0000-0000-0000C00F0000}"/>
    <cellStyle name="Обычный 2 3 3 2 6 3" xfId="6039" xr:uid="{00000000-0005-0000-0000-0000C10F0000}"/>
    <cellStyle name="Обычный 2 3 3 2 7" xfId="1106" xr:uid="{00000000-0005-0000-0000-0000C20F0000}"/>
    <cellStyle name="Обычный 2 3 3 2 7 2" xfId="2920" xr:uid="{00000000-0005-0000-0000-0000C30F0000}"/>
    <cellStyle name="Обычный 2 3 3 2 7 2 2" xfId="6563" xr:uid="{00000000-0005-0000-0000-0000C40F0000}"/>
    <cellStyle name="Обычный 2 3 3 2 7 3" xfId="5144" xr:uid="{00000000-0005-0000-0000-0000C50F0000}"/>
    <cellStyle name="Обычный 2 3 3 2 8" xfId="676" xr:uid="{00000000-0005-0000-0000-0000C60F0000}"/>
    <cellStyle name="Обычный 2 3 3 2 8 2" xfId="4714" xr:uid="{00000000-0005-0000-0000-0000C70F0000}"/>
    <cellStyle name="Обычный 2 3 3 2 9" xfId="2491" xr:uid="{00000000-0005-0000-0000-0000C80F0000}"/>
    <cellStyle name="Обычный 2 3 3 2 9 2" xfId="6134" xr:uid="{00000000-0005-0000-0000-0000C90F0000}"/>
    <cellStyle name="Обычный 2 3 3 3" xfId="69" xr:uid="{00000000-0005-0000-0000-0000CA0F0000}"/>
    <cellStyle name="Обычный 2 3 3 3 2" xfId="277" xr:uid="{00000000-0005-0000-0000-0000CB0F0000}"/>
    <cellStyle name="Обычный 2 3 3 3 2 2" xfId="1812" xr:uid="{00000000-0005-0000-0000-0000CC0F0000}"/>
    <cellStyle name="Обычный 2 3 3 3 2 2 2" xfId="3522" xr:uid="{00000000-0005-0000-0000-0000CD0F0000}"/>
    <cellStyle name="Обычный 2 3 3 3 2 2 2 2" xfId="7268" xr:uid="{00000000-0005-0000-0000-0000CE0F0000}"/>
    <cellStyle name="Обычный 2 3 3 3 2 2 3" xfId="5849" xr:uid="{00000000-0005-0000-0000-0000CF0F0000}"/>
    <cellStyle name="Обычный 2 3 3 3 2 3" xfId="1283" xr:uid="{00000000-0005-0000-0000-0000D00F0000}"/>
    <cellStyle name="Обычный 2 3 3 3 2 3 2" xfId="6739" xr:uid="{00000000-0005-0000-0000-0000D10F0000}"/>
    <cellStyle name="Обычный 2 3 3 3 2 4" xfId="5320" xr:uid="{00000000-0005-0000-0000-0000D20F0000}"/>
    <cellStyle name="Обычный 2 3 3 3 3" xfId="1717" xr:uid="{00000000-0005-0000-0000-0000D30F0000}"/>
    <cellStyle name="Обычный 2 3 3 3 3 2" xfId="3427" xr:uid="{00000000-0005-0000-0000-0000D40F0000}"/>
    <cellStyle name="Обычный 2 3 3 3 3 2 2" xfId="7173" xr:uid="{00000000-0005-0000-0000-0000D50F0000}"/>
    <cellStyle name="Обычный 2 3 3 3 3 3" xfId="5754" xr:uid="{00000000-0005-0000-0000-0000D60F0000}"/>
    <cellStyle name="Обычный 2 3 3 3 4" xfId="2042" xr:uid="{00000000-0005-0000-0000-0000D70F0000}"/>
    <cellStyle name="Обычный 2 3 3 3 4 2" xfId="3748" xr:uid="{00000000-0005-0000-0000-0000D80F0000}"/>
    <cellStyle name="Обычный 2 3 3 3 4 2 2" xfId="7494" xr:uid="{00000000-0005-0000-0000-0000D90F0000}"/>
    <cellStyle name="Обычный 2 3 3 3 4 3" xfId="6075" xr:uid="{00000000-0005-0000-0000-0000DA0F0000}"/>
    <cellStyle name="Обычный 2 3 3 3 5" xfId="1187" xr:uid="{00000000-0005-0000-0000-0000DB0F0000}"/>
    <cellStyle name="Обычный 2 3 3 3 5 2" xfId="2979" xr:uid="{00000000-0005-0000-0000-0000DC0F0000}"/>
    <cellStyle name="Обычный 2 3 3 3 5 2 2" xfId="6644" xr:uid="{00000000-0005-0000-0000-0000DD0F0000}"/>
    <cellStyle name="Обычный 2 3 3 3 5 3" xfId="5225" xr:uid="{00000000-0005-0000-0000-0000DE0F0000}"/>
    <cellStyle name="Обычный 2 3 3 3 6" xfId="715" xr:uid="{00000000-0005-0000-0000-0000DF0F0000}"/>
    <cellStyle name="Обычный 2 3 3 3 6 2" xfId="4753" xr:uid="{00000000-0005-0000-0000-0000E00F0000}"/>
    <cellStyle name="Обычный 2 3 3 3 7" xfId="2530" xr:uid="{00000000-0005-0000-0000-0000E10F0000}"/>
    <cellStyle name="Обычный 2 3 3 3 7 2" xfId="6173" xr:uid="{00000000-0005-0000-0000-0000E20F0000}"/>
    <cellStyle name="Обычный 2 3 3 3 8" xfId="3804" xr:uid="{00000000-0005-0000-0000-0000E30F0000}"/>
    <cellStyle name="Обычный 2 3 3 4" xfId="112" xr:uid="{00000000-0005-0000-0000-0000E40F0000}"/>
    <cellStyle name="Обычный 2 3 3 4 2" xfId="1673" xr:uid="{00000000-0005-0000-0000-0000E50F0000}"/>
    <cellStyle name="Обычный 2 3 3 4 2 2" xfId="3383" xr:uid="{00000000-0005-0000-0000-0000E60F0000}"/>
    <cellStyle name="Обычный 2 3 3 4 2 2 2" xfId="7129" xr:uid="{00000000-0005-0000-0000-0000E70F0000}"/>
    <cellStyle name="Обычный 2 3 3 4 2 3" xfId="5710" xr:uid="{00000000-0005-0000-0000-0000E80F0000}"/>
    <cellStyle name="Обычный 2 3 3 4 3" xfId="1143" xr:uid="{00000000-0005-0000-0000-0000E90F0000}"/>
    <cellStyle name="Обычный 2 3 3 4 3 2" xfId="5181" xr:uid="{00000000-0005-0000-0000-0000EA0F0000}"/>
    <cellStyle name="Обычный 2 3 3 4 4" xfId="2955" xr:uid="{00000000-0005-0000-0000-0000EB0F0000}"/>
    <cellStyle name="Обычный 2 3 3 4 4 2" xfId="6600" xr:uid="{00000000-0005-0000-0000-0000EC0F0000}"/>
    <cellStyle name="Обычный 2 3 3 4 5" xfId="4298" xr:uid="{00000000-0005-0000-0000-0000ED0F0000}"/>
    <cellStyle name="Обычный 2 3 3 5" xfId="224" xr:uid="{00000000-0005-0000-0000-0000EE0F0000}"/>
    <cellStyle name="Обычный 2 3 3 5 2" xfId="1767" xr:uid="{00000000-0005-0000-0000-0000EF0F0000}"/>
    <cellStyle name="Обычный 2 3 3 5 2 2" xfId="3477" xr:uid="{00000000-0005-0000-0000-0000F00F0000}"/>
    <cellStyle name="Обычный 2 3 3 5 2 2 2" xfId="7223" xr:uid="{00000000-0005-0000-0000-0000F10F0000}"/>
    <cellStyle name="Обычный 2 3 3 5 2 3" xfId="5804" xr:uid="{00000000-0005-0000-0000-0000F20F0000}"/>
    <cellStyle name="Обычный 2 3 3 5 3" xfId="1237" xr:uid="{00000000-0005-0000-0000-0000F30F0000}"/>
    <cellStyle name="Обычный 2 3 3 5 3 2" xfId="6694" xr:uid="{00000000-0005-0000-0000-0000F40F0000}"/>
    <cellStyle name="Обычный 2 3 3 5 4" xfId="5275" xr:uid="{00000000-0005-0000-0000-0000F50F0000}"/>
    <cellStyle name="Обычный 2 3 3 6" xfId="1624" xr:uid="{00000000-0005-0000-0000-0000F60F0000}"/>
    <cellStyle name="Обычный 2 3 3 6 2" xfId="3334" xr:uid="{00000000-0005-0000-0000-0000F70F0000}"/>
    <cellStyle name="Обычный 2 3 3 6 2 2" xfId="7080" xr:uid="{00000000-0005-0000-0000-0000F80F0000}"/>
    <cellStyle name="Обычный 2 3 3 6 3" xfId="5661" xr:uid="{00000000-0005-0000-0000-0000F90F0000}"/>
    <cellStyle name="Обычный 2 3 3 7" xfId="1992" xr:uid="{00000000-0005-0000-0000-0000FA0F0000}"/>
    <cellStyle name="Обычный 2 3 3 7 2" xfId="3700" xr:uid="{00000000-0005-0000-0000-0000FB0F0000}"/>
    <cellStyle name="Обычный 2 3 3 7 2 2" xfId="7446" xr:uid="{00000000-0005-0000-0000-0000FC0F0000}"/>
    <cellStyle name="Обычный 2 3 3 7 3" xfId="6027" xr:uid="{00000000-0005-0000-0000-0000FD0F0000}"/>
    <cellStyle name="Обычный 2 3 3 8" xfId="1094" xr:uid="{00000000-0005-0000-0000-0000FE0F0000}"/>
    <cellStyle name="Обычный 2 3 3 8 2" xfId="2908" xr:uid="{00000000-0005-0000-0000-0000FF0F0000}"/>
    <cellStyle name="Обычный 2 3 3 8 2 2" xfId="6551" xr:uid="{00000000-0005-0000-0000-000000100000}"/>
    <cellStyle name="Обычный 2 3 3 8 3" xfId="5132" xr:uid="{00000000-0005-0000-0000-000001100000}"/>
    <cellStyle name="Обычный 2 3 3 9" xfId="664" xr:uid="{00000000-0005-0000-0000-000002100000}"/>
    <cellStyle name="Обычный 2 3 3 9 2" xfId="4702" xr:uid="{00000000-0005-0000-0000-000003100000}"/>
    <cellStyle name="Обычный 2 3 30" xfId="188" xr:uid="{00000000-0005-0000-0000-000004100000}"/>
    <cellStyle name="Обычный 2 3 30 2" xfId="353" xr:uid="{00000000-0005-0000-0000-000005100000}"/>
    <cellStyle name="Обычный 2 3 30 2 2" xfId="1359" xr:uid="{00000000-0005-0000-0000-000006100000}"/>
    <cellStyle name="Обычный 2 3 30 2 2 2" xfId="5396" xr:uid="{00000000-0005-0000-0000-000007100000}"/>
    <cellStyle name="Обычный 2 3 30 2 3" xfId="3071" xr:uid="{00000000-0005-0000-0000-000008100000}"/>
    <cellStyle name="Обычный 2 3 30 2 3 2" xfId="6815" xr:uid="{00000000-0005-0000-0000-000009100000}"/>
    <cellStyle name="Обычный 2 3 30 2 4" xfId="4396" xr:uid="{00000000-0005-0000-0000-00000A100000}"/>
    <cellStyle name="Обычный 2 3 30 3" xfId="790" xr:uid="{00000000-0005-0000-0000-00000B100000}"/>
    <cellStyle name="Обычный 2 3 30 3 2" xfId="4828" xr:uid="{00000000-0005-0000-0000-00000C100000}"/>
    <cellStyle name="Обычный 2 3 30 4" xfId="2604" xr:uid="{00000000-0005-0000-0000-00000D100000}"/>
    <cellStyle name="Обычный 2 3 30 4 2" xfId="6247" xr:uid="{00000000-0005-0000-0000-00000E100000}"/>
    <cellStyle name="Обычный 2 3 30 5" xfId="3886" xr:uid="{00000000-0005-0000-0000-00000F100000}"/>
    <cellStyle name="Обычный 2 3 31" xfId="191" xr:uid="{00000000-0005-0000-0000-000010100000}"/>
    <cellStyle name="Обычный 2 3 31 2" xfId="356" xr:uid="{00000000-0005-0000-0000-000011100000}"/>
    <cellStyle name="Обычный 2 3 31 2 2" xfId="1362" xr:uid="{00000000-0005-0000-0000-000012100000}"/>
    <cellStyle name="Обычный 2 3 31 2 2 2" xfId="5399" xr:uid="{00000000-0005-0000-0000-000013100000}"/>
    <cellStyle name="Обычный 2 3 31 2 3" xfId="3074" xr:uid="{00000000-0005-0000-0000-000014100000}"/>
    <cellStyle name="Обычный 2 3 31 2 3 2" xfId="6818" xr:uid="{00000000-0005-0000-0000-000015100000}"/>
    <cellStyle name="Обычный 2 3 31 2 4" xfId="4399" xr:uid="{00000000-0005-0000-0000-000016100000}"/>
    <cellStyle name="Обычный 2 3 31 3" xfId="793" xr:uid="{00000000-0005-0000-0000-000017100000}"/>
    <cellStyle name="Обычный 2 3 31 3 2" xfId="4831" xr:uid="{00000000-0005-0000-0000-000018100000}"/>
    <cellStyle name="Обычный 2 3 31 4" xfId="2607" xr:uid="{00000000-0005-0000-0000-000019100000}"/>
    <cellStyle name="Обычный 2 3 31 4 2" xfId="6250" xr:uid="{00000000-0005-0000-0000-00001A100000}"/>
    <cellStyle name="Обычный 2 3 31 5" xfId="3888" xr:uid="{00000000-0005-0000-0000-00001B100000}"/>
    <cellStyle name="Обычный 2 3 32" xfId="194" xr:uid="{00000000-0005-0000-0000-00001C100000}"/>
    <cellStyle name="Обычный 2 3 32 2" xfId="359" xr:uid="{00000000-0005-0000-0000-00001D100000}"/>
    <cellStyle name="Обычный 2 3 32 2 2" xfId="1365" xr:uid="{00000000-0005-0000-0000-00001E100000}"/>
    <cellStyle name="Обычный 2 3 32 2 2 2" xfId="5402" xr:uid="{00000000-0005-0000-0000-00001F100000}"/>
    <cellStyle name="Обычный 2 3 32 2 3" xfId="3077" xr:uid="{00000000-0005-0000-0000-000020100000}"/>
    <cellStyle name="Обычный 2 3 32 2 3 2" xfId="6821" xr:uid="{00000000-0005-0000-0000-000021100000}"/>
    <cellStyle name="Обычный 2 3 32 2 4" xfId="4402" xr:uid="{00000000-0005-0000-0000-000022100000}"/>
    <cellStyle name="Обычный 2 3 32 3" xfId="796" xr:uid="{00000000-0005-0000-0000-000023100000}"/>
    <cellStyle name="Обычный 2 3 32 3 2" xfId="4834" xr:uid="{00000000-0005-0000-0000-000024100000}"/>
    <cellStyle name="Обычный 2 3 32 4" xfId="2610" xr:uid="{00000000-0005-0000-0000-000025100000}"/>
    <cellStyle name="Обычный 2 3 32 4 2" xfId="6253" xr:uid="{00000000-0005-0000-0000-000026100000}"/>
    <cellStyle name="Обычный 2 3 32 5" xfId="3890" xr:uid="{00000000-0005-0000-0000-000027100000}"/>
    <cellStyle name="Обычный 2 3 33" xfId="197" xr:uid="{00000000-0005-0000-0000-000028100000}"/>
    <cellStyle name="Обычный 2 3 33 2" xfId="362" xr:uid="{00000000-0005-0000-0000-000029100000}"/>
    <cellStyle name="Обычный 2 3 33 2 2" xfId="1368" xr:uid="{00000000-0005-0000-0000-00002A100000}"/>
    <cellStyle name="Обычный 2 3 33 2 2 2" xfId="5405" xr:uid="{00000000-0005-0000-0000-00002B100000}"/>
    <cellStyle name="Обычный 2 3 33 2 3" xfId="3080" xr:uid="{00000000-0005-0000-0000-00002C100000}"/>
    <cellStyle name="Обычный 2 3 33 2 3 2" xfId="6824" xr:uid="{00000000-0005-0000-0000-00002D100000}"/>
    <cellStyle name="Обычный 2 3 33 2 4" xfId="4405" xr:uid="{00000000-0005-0000-0000-00002E100000}"/>
    <cellStyle name="Обычный 2 3 33 3" xfId="799" xr:uid="{00000000-0005-0000-0000-00002F100000}"/>
    <cellStyle name="Обычный 2 3 33 3 2" xfId="4837" xr:uid="{00000000-0005-0000-0000-000030100000}"/>
    <cellStyle name="Обычный 2 3 33 4" xfId="2613" xr:uid="{00000000-0005-0000-0000-000031100000}"/>
    <cellStyle name="Обычный 2 3 33 4 2" xfId="6256" xr:uid="{00000000-0005-0000-0000-000032100000}"/>
    <cellStyle name="Обычный 2 3 33 5" xfId="3892" xr:uid="{00000000-0005-0000-0000-000033100000}"/>
    <cellStyle name="Обычный 2 3 34" xfId="200" xr:uid="{00000000-0005-0000-0000-000034100000}"/>
    <cellStyle name="Обычный 2 3 34 2" xfId="365" xr:uid="{00000000-0005-0000-0000-000035100000}"/>
    <cellStyle name="Обычный 2 3 34 2 2" xfId="1371" xr:uid="{00000000-0005-0000-0000-000036100000}"/>
    <cellStyle name="Обычный 2 3 34 2 2 2" xfId="5408" xr:uid="{00000000-0005-0000-0000-000037100000}"/>
    <cellStyle name="Обычный 2 3 34 2 3" xfId="3083" xr:uid="{00000000-0005-0000-0000-000038100000}"/>
    <cellStyle name="Обычный 2 3 34 2 3 2" xfId="6827" xr:uid="{00000000-0005-0000-0000-000039100000}"/>
    <cellStyle name="Обычный 2 3 34 2 4" xfId="4408" xr:uid="{00000000-0005-0000-0000-00003A100000}"/>
    <cellStyle name="Обычный 2 3 34 3" xfId="802" xr:uid="{00000000-0005-0000-0000-00003B100000}"/>
    <cellStyle name="Обычный 2 3 34 3 2" xfId="4840" xr:uid="{00000000-0005-0000-0000-00003C100000}"/>
    <cellStyle name="Обычный 2 3 34 4" xfId="2616" xr:uid="{00000000-0005-0000-0000-00003D100000}"/>
    <cellStyle name="Обычный 2 3 34 4 2" xfId="6259" xr:uid="{00000000-0005-0000-0000-00003E100000}"/>
    <cellStyle name="Обычный 2 3 34 5" xfId="3894" xr:uid="{00000000-0005-0000-0000-00003F100000}"/>
    <cellStyle name="Обычный 2 3 35" xfId="203" xr:uid="{00000000-0005-0000-0000-000040100000}"/>
    <cellStyle name="Обычный 2 3 35 2" xfId="368" xr:uid="{00000000-0005-0000-0000-000041100000}"/>
    <cellStyle name="Обычный 2 3 35 2 2" xfId="1374" xr:uid="{00000000-0005-0000-0000-000042100000}"/>
    <cellStyle name="Обычный 2 3 35 2 2 2" xfId="5411" xr:uid="{00000000-0005-0000-0000-000043100000}"/>
    <cellStyle name="Обычный 2 3 35 2 3" xfId="3086" xr:uid="{00000000-0005-0000-0000-000044100000}"/>
    <cellStyle name="Обычный 2 3 35 2 3 2" xfId="6830" xr:uid="{00000000-0005-0000-0000-000045100000}"/>
    <cellStyle name="Обычный 2 3 35 2 4" xfId="4411" xr:uid="{00000000-0005-0000-0000-000046100000}"/>
    <cellStyle name="Обычный 2 3 35 3" xfId="805" xr:uid="{00000000-0005-0000-0000-000047100000}"/>
    <cellStyle name="Обычный 2 3 35 3 2" xfId="4843" xr:uid="{00000000-0005-0000-0000-000048100000}"/>
    <cellStyle name="Обычный 2 3 35 4" xfId="2619" xr:uid="{00000000-0005-0000-0000-000049100000}"/>
    <cellStyle name="Обычный 2 3 35 4 2" xfId="6262" xr:uid="{00000000-0005-0000-0000-00004A100000}"/>
    <cellStyle name="Обычный 2 3 35 5" xfId="3896" xr:uid="{00000000-0005-0000-0000-00004B100000}"/>
    <cellStyle name="Обычный 2 3 36" xfId="206" xr:uid="{00000000-0005-0000-0000-00004C100000}"/>
    <cellStyle name="Обычный 2 3 36 2" xfId="371" xr:uid="{00000000-0005-0000-0000-00004D100000}"/>
    <cellStyle name="Обычный 2 3 36 2 2" xfId="1377" xr:uid="{00000000-0005-0000-0000-00004E100000}"/>
    <cellStyle name="Обычный 2 3 36 2 2 2" xfId="5414" xr:uid="{00000000-0005-0000-0000-00004F100000}"/>
    <cellStyle name="Обычный 2 3 36 2 3" xfId="3089" xr:uid="{00000000-0005-0000-0000-000050100000}"/>
    <cellStyle name="Обычный 2 3 36 2 3 2" xfId="6833" xr:uid="{00000000-0005-0000-0000-000051100000}"/>
    <cellStyle name="Обычный 2 3 36 2 4" xfId="4414" xr:uid="{00000000-0005-0000-0000-000052100000}"/>
    <cellStyle name="Обычный 2 3 36 3" xfId="808" xr:uid="{00000000-0005-0000-0000-000053100000}"/>
    <cellStyle name="Обычный 2 3 36 3 2" xfId="4846" xr:uid="{00000000-0005-0000-0000-000054100000}"/>
    <cellStyle name="Обычный 2 3 36 4" xfId="2622" xr:uid="{00000000-0005-0000-0000-000055100000}"/>
    <cellStyle name="Обычный 2 3 36 4 2" xfId="6265" xr:uid="{00000000-0005-0000-0000-000056100000}"/>
    <cellStyle name="Обычный 2 3 36 5" xfId="3897" xr:uid="{00000000-0005-0000-0000-000057100000}"/>
    <cellStyle name="Обычный 2 3 37" xfId="209" xr:uid="{00000000-0005-0000-0000-000058100000}"/>
    <cellStyle name="Обычный 2 3 37 2" xfId="374" xr:uid="{00000000-0005-0000-0000-000059100000}"/>
    <cellStyle name="Обычный 2 3 37 2 2" xfId="1380" xr:uid="{00000000-0005-0000-0000-00005A100000}"/>
    <cellStyle name="Обычный 2 3 37 2 2 2" xfId="5417" xr:uid="{00000000-0005-0000-0000-00005B100000}"/>
    <cellStyle name="Обычный 2 3 37 2 3" xfId="3092" xr:uid="{00000000-0005-0000-0000-00005C100000}"/>
    <cellStyle name="Обычный 2 3 37 2 3 2" xfId="6836" xr:uid="{00000000-0005-0000-0000-00005D100000}"/>
    <cellStyle name="Обычный 2 3 37 2 4" xfId="4417" xr:uid="{00000000-0005-0000-0000-00005E100000}"/>
    <cellStyle name="Обычный 2 3 37 3" xfId="811" xr:uid="{00000000-0005-0000-0000-00005F100000}"/>
    <cellStyle name="Обычный 2 3 37 3 2" xfId="4849" xr:uid="{00000000-0005-0000-0000-000060100000}"/>
    <cellStyle name="Обычный 2 3 37 4" xfId="2625" xr:uid="{00000000-0005-0000-0000-000061100000}"/>
    <cellStyle name="Обычный 2 3 37 4 2" xfId="6268" xr:uid="{00000000-0005-0000-0000-000062100000}"/>
    <cellStyle name="Обычный 2 3 37 5" xfId="3898" xr:uid="{00000000-0005-0000-0000-000063100000}"/>
    <cellStyle name="Обычный 2 3 38" xfId="377" xr:uid="{00000000-0005-0000-0000-000064100000}"/>
    <cellStyle name="Обычный 2 3 38 2" xfId="1383" xr:uid="{00000000-0005-0000-0000-000065100000}"/>
    <cellStyle name="Обычный 2 3 38 2 2" xfId="2160" xr:uid="{00000000-0005-0000-0000-000066100000}"/>
    <cellStyle name="Обычный 2 3 38 2 2 2" xfId="5420" xr:uid="{00000000-0005-0000-0000-000067100000}"/>
    <cellStyle name="Обычный 2 3 38 2 3" xfId="3095" xr:uid="{00000000-0005-0000-0000-000068100000}"/>
    <cellStyle name="Обычный 2 3 38 2 3 2" xfId="6839" xr:uid="{00000000-0005-0000-0000-000069100000}"/>
    <cellStyle name="Обычный 2 3 38 2 4" xfId="4420" xr:uid="{00000000-0005-0000-0000-00006A100000}"/>
    <cellStyle name="Обычный 2 3 38 3" xfId="814" xr:uid="{00000000-0005-0000-0000-00006B100000}"/>
    <cellStyle name="Обычный 2 3 38 3 2" xfId="4852" xr:uid="{00000000-0005-0000-0000-00006C100000}"/>
    <cellStyle name="Обычный 2 3 38 4" xfId="2628" xr:uid="{00000000-0005-0000-0000-00006D100000}"/>
    <cellStyle name="Обычный 2 3 38 4 2" xfId="6271" xr:uid="{00000000-0005-0000-0000-00006E100000}"/>
    <cellStyle name="Обычный 2 3 38 5" xfId="3902" xr:uid="{00000000-0005-0000-0000-00006F100000}"/>
    <cellStyle name="Обычный 2 3 39" xfId="380" xr:uid="{00000000-0005-0000-0000-000070100000}"/>
    <cellStyle name="Обычный 2 3 39 2" xfId="1386" xr:uid="{00000000-0005-0000-0000-000071100000}"/>
    <cellStyle name="Обычный 2 3 39 2 2" xfId="2163" xr:uid="{00000000-0005-0000-0000-000072100000}"/>
    <cellStyle name="Обычный 2 3 39 2 2 2" xfId="5423" xr:uid="{00000000-0005-0000-0000-000073100000}"/>
    <cellStyle name="Обычный 2 3 39 2 3" xfId="3098" xr:uid="{00000000-0005-0000-0000-000074100000}"/>
    <cellStyle name="Обычный 2 3 39 2 3 2" xfId="6842" xr:uid="{00000000-0005-0000-0000-000075100000}"/>
    <cellStyle name="Обычный 2 3 39 2 4" xfId="4423" xr:uid="{00000000-0005-0000-0000-000076100000}"/>
    <cellStyle name="Обычный 2 3 39 3" xfId="817" xr:uid="{00000000-0005-0000-0000-000077100000}"/>
    <cellStyle name="Обычный 2 3 39 3 2" xfId="4855" xr:uid="{00000000-0005-0000-0000-000078100000}"/>
    <cellStyle name="Обычный 2 3 39 4" xfId="2631" xr:uid="{00000000-0005-0000-0000-000079100000}"/>
    <cellStyle name="Обычный 2 3 39 4 2" xfId="6274" xr:uid="{00000000-0005-0000-0000-00007A100000}"/>
    <cellStyle name="Обычный 2 3 39 5" xfId="3904" xr:uid="{00000000-0005-0000-0000-00007B100000}"/>
    <cellStyle name="Обычный 2 3 4" xfId="27" xr:uid="{00000000-0005-0000-0000-00007C100000}"/>
    <cellStyle name="Обычный 2 3 4 10" xfId="2485" xr:uid="{00000000-0005-0000-0000-00007D100000}"/>
    <cellStyle name="Обычный 2 3 4 10 2" xfId="6128" xr:uid="{00000000-0005-0000-0000-00007E100000}"/>
    <cellStyle name="Обычный 2 3 4 11" xfId="3793" xr:uid="{00000000-0005-0000-0000-00007F100000}"/>
    <cellStyle name="Обычный 2 3 4 2" xfId="57" xr:uid="{00000000-0005-0000-0000-000080100000}"/>
    <cellStyle name="Обычный 2 3 4 2 2" xfId="260" xr:uid="{00000000-0005-0000-0000-000081100000}"/>
    <cellStyle name="Обычный 2 3 4 2 2 2" xfId="1709" xr:uid="{00000000-0005-0000-0000-000082100000}"/>
    <cellStyle name="Обычный 2 3 4 2 2 2 2" xfId="3419" xr:uid="{00000000-0005-0000-0000-000083100000}"/>
    <cellStyle name="Обычный 2 3 4 2 2 2 2 2" xfId="7165" xr:uid="{00000000-0005-0000-0000-000084100000}"/>
    <cellStyle name="Обычный 2 3 4 2 2 2 3" xfId="5746" xr:uid="{00000000-0005-0000-0000-000085100000}"/>
    <cellStyle name="Обычный 2 3 4 2 2 3" xfId="1179" xr:uid="{00000000-0005-0000-0000-000086100000}"/>
    <cellStyle name="Обычный 2 3 4 2 2 3 2" xfId="6636" xr:uid="{00000000-0005-0000-0000-000087100000}"/>
    <cellStyle name="Обычный 2 3 4 2 2 4" xfId="5217" xr:uid="{00000000-0005-0000-0000-000088100000}"/>
    <cellStyle name="Обычный 2 3 4 2 3" xfId="1273" xr:uid="{00000000-0005-0000-0000-000089100000}"/>
    <cellStyle name="Обычный 2 3 4 2 3 2" xfId="1803" xr:uid="{00000000-0005-0000-0000-00008A100000}"/>
    <cellStyle name="Обычный 2 3 4 2 3 2 2" xfId="3513" xr:uid="{00000000-0005-0000-0000-00008B100000}"/>
    <cellStyle name="Обычный 2 3 4 2 3 2 2 2" xfId="7259" xr:uid="{00000000-0005-0000-0000-00008C100000}"/>
    <cellStyle name="Обычный 2 3 4 2 3 2 3" xfId="5840" xr:uid="{00000000-0005-0000-0000-00008D100000}"/>
    <cellStyle name="Обычный 2 3 4 2 3 3" xfId="3025" xr:uid="{00000000-0005-0000-0000-00008E100000}"/>
    <cellStyle name="Обычный 2 3 4 2 3 3 2" xfId="6730" xr:uid="{00000000-0005-0000-0000-00008F100000}"/>
    <cellStyle name="Обычный 2 3 4 2 3 4" xfId="5311" xr:uid="{00000000-0005-0000-0000-000090100000}"/>
    <cellStyle name="Обычный 2 3 4 2 4" xfId="1660" xr:uid="{00000000-0005-0000-0000-000091100000}"/>
    <cellStyle name="Обычный 2 3 4 2 4 2" xfId="3370" xr:uid="{00000000-0005-0000-0000-000092100000}"/>
    <cellStyle name="Обычный 2 3 4 2 4 2 2" xfId="7116" xr:uid="{00000000-0005-0000-0000-000093100000}"/>
    <cellStyle name="Обычный 2 3 4 2 4 3" xfId="5697" xr:uid="{00000000-0005-0000-0000-000094100000}"/>
    <cellStyle name="Обычный 2 3 4 2 5" xfId="1998" xr:uid="{00000000-0005-0000-0000-000095100000}"/>
    <cellStyle name="Обычный 2 3 4 2 5 2" xfId="3706" xr:uid="{00000000-0005-0000-0000-000096100000}"/>
    <cellStyle name="Обычный 2 3 4 2 5 2 2" xfId="7452" xr:uid="{00000000-0005-0000-0000-000097100000}"/>
    <cellStyle name="Обычный 2 3 4 2 5 3" xfId="6033" xr:uid="{00000000-0005-0000-0000-000098100000}"/>
    <cellStyle name="Обычный 2 3 4 2 6" xfId="1130" xr:uid="{00000000-0005-0000-0000-000099100000}"/>
    <cellStyle name="Обычный 2 3 4 2 6 2" xfId="2944" xr:uid="{00000000-0005-0000-0000-00009A100000}"/>
    <cellStyle name="Обычный 2 3 4 2 6 2 2" xfId="6587" xr:uid="{00000000-0005-0000-0000-00009B100000}"/>
    <cellStyle name="Обычный 2 3 4 2 6 3" xfId="5168" xr:uid="{00000000-0005-0000-0000-00009C100000}"/>
    <cellStyle name="Обычный 2 3 4 2 7" xfId="700" xr:uid="{00000000-0005-0000-0000-00009D100000}"/>
    <cellStyle name="Обычный 2 3 4 2 7 2" xfId="4738" xr:uid="{00000000-0005-0000-0000-00009E100000}"/>
    <cellStyle name="Обычный 2 3 4 2 8" xfId="2515" xr:uid="{00000000-0005-0000-0000-00009F100000}"/>
    <cellStyle name="Обычный 2 3 4 2 8 2" xfId="6158" xr:uid="{00000000-0005-0000-0000-0000A0100000}"/>
    <cellStyle name="Обычный 2 3 4 2 9" xfId="3810" xr:uid="{00000000-0005-0000-0000-0000A1100000}"/>
    <cellStyle name="Обычный 2 3 4 3" xfId="75" xr:uid="{00000000-0005-0000-0000-0000A2100000}"/>
    <cellStyle name="Обычный 2 3 4 3 2" xfId="279" xr:uid="{00000000-0005-0000-0000-0000A3100000}"/>
    <cellStyle name="Обычный 2 3 4 3 2 2" xfId="1818" xr:uid="{00000000-0005-0000-0000-0000A4100000}"/>
    <cellStyle name="Обычный 2 3 4 3 2 2 2" xfId="3528" xr:uid="{00000000-0005-0000-0000-0000A5100000}"/>
    <cellStyle name="Обычный 2 3 4 3 2 2 2 2" xfId="7274" xr:uid="{00000000-0005-0000-0000-0000A6100000}"/>
    <cellStyle name="Обычный 2 3 4 3 2 2 3" xfId="5855" xr:uid="{00000000-0005-0000-0000-0000A7100000}"/>
    <cellStyle name="Обычный 2 3 4 3 2 3" xfId="1289" xr:uid="{00000000-0005-0000-0000-0000A8100000}"/>
    <cellStyle name="Обычный 2 3 4 3 2 3 2" xfId="6745" xr:uid="{00000000-0005-0000-0000-0000A9100000}"/>
    <cellStyle name="Обычный 2 3 4 3 2 4" xfId="5326" xr:uid="{00000000-0005-0000-0000-0000AA100000}"/>
    <cellStyle name="Обычный 2 3 4 3 3" xfId="1723" xr:uid="{00000000-0005-0000-0000-0000AB100000}"/>
    <cellStyle name="Обычный 2 3 4 3 3 2" xfId="3433" xr:uid="{00000000-0005-0000-0000-0000AC100000}"/>
    <cellStyle name="Обычный 2 3 4 3 3 2 2" xfId="7179" xr:uid="{00000000-0005-0000-0000-0000AD100000}"/>
    <cellStyle name="Обычный 2 3 4 3 3 3" xfId="5760" xr:uid="{00000000-0005-0000-0000-0000AE100000}"/>
    <cellStyle name="Обычный 2 3 4 3 4" xfId="2036" xr:uid="{00000000-0005-0000-0000-0000AF100000}"/>
    <cellStyle name="Обычный 2 3 4 3 4 2" xfId="3742" xr:uid="{00000000-0005-0000-0000-0000B0100000}"/>
    <cellStyle name="Обычный 2 3 4 3 4 2 2" xfId="7488" xr:uid="{00000000-0005-0000-0000-0000B1100000}"/>
    <cellStyle name="Обычный 2 3 4 3 4 3" xfId="6069" xr:uid="{00000000-0005-0000-0000-0000B2100000}"/>
    <cellStyle name="Обычный 2 3 4 3 5" xfId="1193" xr:uid="{00000000-0005-0000-0000-0000B3100000}"/>
    <cellStyle name="Обычный 2 3 4 3 5 2" xfId="2985" xr:uid="{00000000-0005-0000-0000-0000B4100000}"/>
    <cellStyle name="Обычный 2 3 4 3 5 2 2" xfId="6650" xr:uid="{00000000-0005-0000-0000-0000B5100000}"/>
    <cellStyle name="Обычный 2 3 4 3 5 3" xfId="5231" xr:uid="{00000000-0005-0000-0000-0000B6100000}"/>
    <cellStyle name="Обычный 2 3 4 3 6" xfId="717" xr:uid="{00000000-0005-0000-0000-0000B7100000}"/>
    <cellStyle name="Обычный 2 3 4 3 6 2" xfId="4755" xr:uid="{00000000-0005-0000-0000-0000B8100000}"/>
    <cellStyle name="Обычный 2 3 4 3 7" xfId="2532" xr:uid="{00000000-0005-0000-0000-0000B9100000}"/>
    <cellStyle name="Обычный 2 3 4 3 7 2" xfId="6175" xr:uid="{00000000-0005-0000-0000-0000BA100000}"/>
    <cellStyle name="Обычный 2 3 4 3 8" xfId="3797" xr:uid="{00000000-0005-0000-0000-0000BB100000}"/>
    <cellStyle name="Обычный 2 3 4 4" xfId="118" xr:uid="{00000000-0005-0000-0000-0000BC100000}"/>
    <cellStyle name="Обычный 2 3 4 4 2" xfId="1679" xr:uid="{00000000-0005-0000-0000-0000BD100000}"/>
    <cellStyle name="Обычный 2 3 4 4 2 2" xfId="3389" xr:uid="{00000000-0005-0000-0000-0000BE100000}"/>
    <cellStyle name="Обычный 2 3 4 4 2 2 2" xfId="7135" xr:uid="{00000000-0005-0000-0000-0000BF100000}"/>
    <cellStyle name="Обычный 2 3 4 4 2 3" xfId="5716" xr:uid="{00000000-0005-0000-0000-0000C0100000}"/>
    <cellStyle name="Обычный 2 3 4 4 3" xfId="1149" xr:uid="{00000000-0005-0000-0000-0000C1100000}"/>
    <cellStyle name="Обычный 2 3 4 4 3 2" xfId="5187" xr:uid="{00000000-0005-0000-0000-0000C2100000}"/>
    <cellStyle name="Обычный 2 3 4 4 4" xfId="2957" xr:uid="{00000000-0005-0000-0000-0000C3100000}"/>
    <cellStyle name="Обычный 2 3 4 4 4 2" xfId="6606" xr:uid="{00000000-0005-0000-0000-0000C4100000}"/>
    <cellStyle name="Обычный 2 3 4 4 5" xfId="4301" xr:uid="{00000000-0005-0000-0000-0000C5100000}"/>
    <cellStyle name="Обычный 2 3 4 5" xfId="230" xr:uid="{00000000-0005-0000-0000-0000C6100000}"/>
    <cellStyle name="Обычный 2 3 4 5 2" xfId="1773" xr:uid="{00000000-0005-0000-0000-0000C7100000}"/>
    <cellStyle name="Обычный 2 3 4 5 2 2" xfId="3483" xr:uid="{00000000-0005-0000-0000-0000C8100000}"/>
    <cellStyle name="Обычный 2 3 4 5 2 2 2" xfId="7229" xr:uid="{00000000-0005-0000-0000-0000C9100000}"/>
    <cellStyle name="Обычный 2 3 4 5 2 3" xfId="5810" xr:uid="{00000000-0005-0000-0000-0000CA100000}"/>
    <cellStyle name="Обычный 2 3 4 5 3" xfId="1243" xr:uid="{00000000-0005-0000-0000-0000CB100000}"/>
    <cellStyle name="Обычный 2 3 4 5 3 2" xfId="6700" xr:uid="{00000000-0005-0000-0000-0000CC100000}"/>
    <cellStyle name="Обычный 2 3 4 5 4" xfId="5281" xr:uid="{00000000-0005-0000-0000-0000CD100000}"/>
    <cellStyle name="Обычный 2 3 4 6" xfId="1630" xr:uid="{00000000-0005-0000-0000-0000CE100000}"/>
    <cellStyle name="Обычный 2 3 4 6 2" xfId="3340" xr:uid="{00000000-0005-0000-0000-0000CF100000}"/>
    <cellStyle name="Обычный 2 3 4 6 2 2" xfId="7086" xr:uid="{00000000-0005-0000-0000-0000D0100000}"/>
    <cellStyle name="Обычный 2 3 4 6 3" xfId="5667" xr:uid="{00000000-0005-0000-0000-0000D1100000}"/>
    <cellStyle name="Обычный 2 3 4 7" xfId="1985" xr:uid="{00000000-0005-0000-0000-0000D2100000}"/>
    <cellStyle name="Обычный 2 3 4 7 2" xfId="3693" xr:uid="{00000000-0005-0000-0000-0000D3100000}"/>
    <cellStyle name="Обычный 2 3 4 7 2 2" xfId="7439" xr:uid="{00000000-0005-0000-0000-0000D4100000}"/>
    <cellStyle name="Обычный 2 3 4 7 3" xfId="6020" xr:uid="{00000000-0005-0000-0000-0000D5100000}"/>
    <cellStyle name="Обычный 2 3 4 8" xfId="1100" xr:uid="{00000000-0005-0000-0000-0000D6100000}"/>
    <cellStyle name="Обычный 2 3 4 8 2" xfId="2914" xr:uid="{00000000-0005-0000-0000-0000D7100000}"/>
    <cellStyle name="Обычный 2 3 4 8 2 2" xfId="6557" xr:uid="{00000000-0005-0000-0000-0000D8100000}"/>
    <cellStyle name="Обычный 2 3 4 8 3" xfId="5138" xr:uid="{00000000-0005-0000-0000-0000D9100000}"/>
    <cellStyle name="Обычный 2 3 4 9" xfId="670" xr:uid="{00000000-0005-0000-0000-0000DA100000}"/>
    <cellStyle name="Обычный 2 3 4 9 2" xfId="4708" xr:uid="{00000000-0005-0000-0000-0000DB100000}"/>
    <cellStyle name="Обычный 2 3 40" xfId="383" xr:uid="{00000000-0005-0000-0000-0000DC100000}"/>
    <cellStyle name="Обычный 2 3 40 2" xfId="1389" xr:uid="{00000000-0005-0000-0000-0000DD100000}"/>
    <cellStyle name="Обычный 2 3 40 2 2" xfId="2166" xr:uid="{00000000-0005-0000-0000-0000DE100000}"/>
    <cellStyle name="Обычный 2 3 40 2 2 2" xfId="5426" xr:uid="{00000000-0005-0000-0000-0000DF100000}"/>
    <cellStyle name="Обычный 2 3 40 2 3" xfId="3101" xr:uid="{00000000-0005-0000-0000-0000E0100000}"/>
    <cellStyle name="Обычный 2 3 40 2 3 2" xfId="6845" xr:uid="{00000000-0005-0000-0000-0000E1100000}"/>
    <cellStyle name="Обычный 2 3 40 2 4" xfId="4426" xr:uid="{00000000-0005-0000-0000-0000E2100000}"/>
    <cellStyle name="Обычный 2 3 40 3" xfId="820" xr:uid="{00000000-0005-0000-0000-0000E3100000}"/>
    <cellStyle name="Обычный 2 3 40 3 2" xfId="4858" xr:uid="{00000000-0005-0000-0000-0000E4100000}"/>
    <cellStyle name="Обычный 2 3 40 4" xfId="2634" xr:uid="{00000000-0005-0000-0000-0000E5100000}"/>
    <cellStyle name="Обычный 2 3 40 4 2" xfId="6277" xr:uid="{00000000-0005-0000-0000-0000E6100000}"/>
    <cellStyle name="Обычный 2 3 40 5" xfId="3906" xr:uid="{00000000-0005-0000-0000-0000E7100000}"/>
    <cellStyle name="Обычный 2 3 41" xfId="386" xr:uid="{00000000-0005-0000-0000-0000E8100000}"/>
    <cellStyle name="Обычный 2 3 41 2" xfId="1392" xr:uid="{00000000-0005-0000-0000-0000E9100000}"/>
    <cellStyle name="Обычный 2 3 41 2 2" xfId="2169" xr:uid="{00000000-0005-0000-0000-0000EA100000}"/>
    <cellStyle name="Обычный 2 3 41 2 2 2" xfId="5429" xr:uid="{00000000-0005-0000-0000-0000EB100000}"/>
    <cellStyle name="Обычный 2 3 41 2 3" xfId="3104" xr:uid="{00000000-0005-0000-0000-0000EC100000}"/>
    <cellStyle name="Обычный 2 3 41 2 3 2" xfId="6848" xr:uid="{00000000-0005-0000-0000-0000ED100000}"/>
    <cellStyle name="Обычный 2 3 41 2 4" xfId="4429" xr:uid="{00000000-0005-0000-0000-0000EE100000}"/>
    <cellStyle name="Обычный 2 3 41 3" xfId="823" xr:uid="{00000000-0005-0000-0000-0000EF100000}"/>
    <cellStyle name="Обычный 2 3 41 3 2" xfId="4861" xr:uid="{00000000-0005-0000-0000-0000F0100000}"/>
    <cellStyle name="Обычный 2 3 41 4" xfId="2637" xr:uid="{00000000-0005-0000-0000-0000F1100000}"/>
    <cellStyle name="Обычный 2 3 41 4 2" xfId="6280" xr:uid="{00000000-0005-0000-0000-0000F2100000}"/>
    <cellStyle name="Обычный 2 3 41 5" xfId="3908" xr:uid="{00000000-0005-0000-0000-0000F3100000}"/>
    <cellStyle name="Обычный 2 3 42" xfId="389" xr:uid="{00000000-0005-0000-0000-0000F4100000}"/>
    <cellStyle name="Обычный 2 3 42 2" xfId="1395" xr:uid="{00000000-0005-0000-0000-0000F5100000}"/>
    <cellStyle name="Обычный 2 3 42 2 2" xfId="2172" xr:uid="{00000000-0005-0000-0000-0000F6100000}"/>
    <cellStyle name="Обычный 2 3 42 2 2 2" xfId="5432" xr:uid="{00000000-0005-0000-0000-0000F7100000}"/>
    <cellStyle name="Обычный 2 3 42 2 3" xfId="3107" xr:uid="{00000000-0005-0000-0000-0000F8100000}"/>
    <cellStyle name="Обычный 2 3 42 2 3 2" xfId="6851" xr:uid="{00000000-0005-0000-0000-0000F9100000}"/>
    <cellStyle name="Обычный 2 3 42 2 4" xfId="4432" xr:uid="{00000000-0005-0000-0000-0000FA100000}"/>
    <cellStyle name="Обычный 2 3 42 3" xfId="826" xr:uid="{00000000-0005-0000-0000-0000FB100000}"/>
    <cellStyle name="Обычный 2 3 42 3 2" xfId="4864" xr:uid="{00000000-0005-0000-0000-0000FC100000}"/>
    <cellStyle name="Обычный 2 3 42 4" xfId="2640" xr:uid="{00000000-0005-0000-0000-0000FD100000}"/>
    <cellStyle name="Обычный 2 3 42 4 2" xfId="6283" xr:uid="{00000000-0005-0000-0000-0000FE100000}"/>
    <cellStyle name="Обычный 2 3 42 5" xfId="3910" xr:uid="{00000000-0005-0000-0000-0000FF100000}"/>
    <cellStyle name="Обычный 2 3 43" xfId="392" xr:uid="{00000000-0005-0000-0000-000000110000}"/>
    <cellStyle name="Обычный 2 3 43 2" xfId="1398" xr:uid="{00000000-0005-0000-0000-000001110000}"/>
    <cellStyle name="Обычный 2 3 43 2 2" xfId="2175" xr:uid="{00000000-0005-0000-0000-000002110000}"/>
    <cellStyle name="Обычный 2 3 43 2 2 2" xfId="5435" xr:uid="{00000000-0005-0000-0000-000003110000}"/>
    <cellStyle name="Обычный 2 3 43 2 3" xfId="3110" xr:uid="{00000000-0005-0000-0000-000004110000}"/>
    <cellStyle name="Обычный 2 3 43 2 3 2" xfId="6854" xr:uid="{00000000-0005-0000-0000-000005110000}"/>
    <cellStyle name="Обычный 2 3 43 2 4" xfId="4435" xr:uid="{00000000-0005-0000-0000-000006110000}"/>
    <cellStyle name="Обычный 2 3 43 3" xfId="829" xr:uid="{00000000-0005-0000-0000-000007110000}"/>
    <cellStyle name="Обычный 2 3 43 3 2" xfId="4867" xr:uid="{00000000-0005-0000-0000-000008110000}"/>
    <cellStyle name="Обычный 2 3 43 4" xfId="2643" xr:uid="{00000000-0005-0000-0000-000009110000}"/>
    <cellStyle name="Обычный 2 3 43 4 2" xfId="6286" xr:uid="{00000000-0005-0000-0000-00000A110000}"/>
    <cellStyle name="Обычный 2 3 43 5" xfId="3912" xr:uid="{00000000-0005-0000-0000-00000B110000}"/>
    <cellStyle name="Обычный 2 3 44" xfId="395" xr:uid="{00000000-0005-0000-0000-00000C110000}"/>
    <cellStyle name="Обычный 2 3 44 2" xfId="1401" xr:uid="{00000000-0005-0000-0000-00000D110000}"/>
    <cellStyle name="Обычный 2 3 44 2 2" xfId="2178" xr:uid="{00000000-0005-0000-0000-00000E110000}"/>
    <cellStyle name="Обычный 2 3 44 2 2 2" xfId="5438" xr:uid="{00000000-0005-0000-0000-00000F110000}"/>
    <cellStyle name="Обычный 2 3 44 2 3" xfId="3113" xr:uid="{00000000-0005-0000-0000-000010110000}"/>
    <cellStyle name="Обычный 2 3 44 2 3 2" xfId="6857" xr:uid="{00000000-0005-0000-0000-000011110000}"/>
    <cellStyle name="Обычный 2 3 44 2 4" xfId="4438" xr:uid="{00000000-0005-0000-0000-000012110000}"/>
    <cellStyle name="Обычный 2 3 44 3" xfId="832" xr:uid="{00000000-0005-0000-0000-000013110000}"/>
    <cellStyle name="Обычный 2 3 44 3 2" xfId="4870" xr:uid="{00000000-0005-0000-0000-000014110000}"/>
    <cellStyle name="Обычный 2 3 44 4" xfId="2646" xr:uid="{00000000-0005-0000-0000-000015110000}"/>
    <cellStyle name="Обычный 2 3 44 4 2" xfId="6289" xr:uid="{00000000-0005-0000-0000-000016110000}"/>
    <cellStyle name="Обычный 2 3 44 5" xfId="3914" xr:uid="{00000000-0005-0000-0000-000017110000}"/>
    <cellStyle name="Обычный 2 3 45" xfId="398" xr:uid="{00000000-0005-0000-0000-000018110000}"/>
    <cellStyle name="Обычный 2 3 45 2" xfId="1404" xr:uid="{00000000-0005-0000-0000-000019110000}"/>
    <cellStyle name="Обычный 2 3 45 2 2" xfId="2181" xr:uid="{00000000-0005-0000-0000-00001A110000}"/>
    <cellStyle name="Обычный 2 3 45 2 2 2" xfId="5441" xr:uid="{00000000-0005-0000-0000-00001B110000}"/>
    <cellStyle name="Обычный 2 3 45 2 3" xfId="3116" xr:uid="{00000000-0005-0000-0000-00001C110000}"/>
    <cellStyle name="Обычный 2 3 45 2 3 2" xfId="6860" xr:uid="{00000000-0005-0000-0000-00001D110000}"/>
    <cellStyle name="Обычный 2 3 45 2 4" xfId="4441" xr:uid="{00000000-0005-0000-0000-00001E110000}"/>
    <cellStyle name="Обычный 2 3 45 3" xfId="835" xr:uid="{00000000-0005-0000-0000-00001F110000}"/>
    <cellStyle name="Обычный 2 3 45 3 2" xfId="4873" xr:uid="{00000000-0005-0000-0000-000020110000}"/>
    <cellStyle name="Обычный 2 3 45 4" xfId="2649" xr:uid="{00000000-0005-0000-0000-000021110000}"/>
    <cellStyle name="Обычный 2 3 45 4 2" xfId="6292" xr:uid="{00000000-0005-0000-0000-000022110000}"/>
    <cellStyle name="Обычный 2 3 45 5" xfId="3916" xr:uid="{00000000-0005-0000-0000-000023110000}"/>
    <cellStyle name="Обычный 2 3 46" xfId="401" xr:uid="{00000000-0005-0000-0000-000024110000}"/>
    <cellStyle name="Обычный 2 3 46 2" xfId="1407" xr:uid="{00000000-0005-0000-0000-000025110000}"/>
    <cellStyle name="Обычный 2 3 46 2 2" xfId="2184" xr:uid="{00000000-0005-0000-0000-000026110000}"/>
    <cellStyle name="Обычный 2 3 46 2 2 2" xfId="5444" xr:uid="{00000000-0005-0000-0000-000027110000}"/>
    <cellStyle name="Обычный 2 3 46 2 3" xfId="3119" xr:uid="{00000000-0005-0000-0000-000028110000}"/>
    <cellStyle name="Обычный 2 3 46 2 3 2" xfId="6863" xr:uid="{00000000-0005-0000-0000-000029110000}"/>
    <cellStyle name="Обычный 2 3 46 2 4" xfId="4444" xr:uid="{00000000-0005-0000-0000-00002A110000}"/>
    <cellStyle name="Обычный 2 3 46 3" xfId="838" xr:uid="{00000000-0005-0000-0000-00002B110000}"/>
    <cellStyle name="Обычный 2 3 46 3 2" xfId="4876" xr:uid="{00000000-0005-0000-0000-00002C110000}"/>
    <cellStyle name="Обычный 2 3 46 4" xfId="2652" xr:uid="{00000000-0005-0000-0000-00002D110000}"/>
    <cellStyle name="Обычный 2 3 46 4 2" xfId="6295" xr:uid="{00000000-0005-0000-0000-00002E110000}"/>
    <cellStyle name="Обычный 2 3 46 5" xfId="3918" xr:uid="{00000000-0005-0000-0000-00002F110000}"/>
    <cellStyle name="Обычный 2 3 47" xfId="404" xr:uid="{00000000-0005-0000-0000-000030110000}"/>
    <cellStyle name="Обычный 2 3 47 2" xfId="1410" xr:uid="{00000000-0005-0000-0000-000031110000}"/>
    <cellStyle name="Обычный 2 3 47 2 2" xfId="2187" xr:uid="{00000000-0005-0000-0000-000032110000}"/>
    <cellStyle name="Обычный 2 3 47 2 2 2" xfId="5447" xr:uid="{00000000-0005-0000-0000-000033110000}"/>
    <cellStyle name="Обычный 2 3 47 2 3" xfId="3122" xr:uid="{00000000-0005-0000-0000-000034110000}"/>
    <cellStyle name="Обычный 2 3 47 2 3 2" xfId="6866" xr:uid="{00000000-0005-0000-0000-000035110000}"/>
    <cellStyle name="Обычный 2 3 47 2 4" xfId="4447" xr:uid="{00000000-0005-0000-0000-000036110000}"/>
    <cellStyle name="Обычный 2 3 47 3" xfId="841" xr:uid="{00000000-0005-0000-0000-000037110000}"/>
    <cellStyle name="Обычный 2 3 47 3 2" xfId="4879" xr:uid="{00000000-0005-0000-0000-000038110000}"/>
    <cellStyle name="Обычный 2 3 47 4" xfId="2655" xr:uid="{00000000-0005-0000-0000-000039110000}"/>
    <cellStyle name="Обычный 2 3 47 4 2" xfId="6298" xr:uid="{00000000-0005-0000-0000-00003A110000}"/>
    <cellStyle name="Обычный 2 3 47 5" xfId="3920" xr:uid="{00000000-0005-0000-0000-00003B110000}"/>
    <cellStyle name="Обычный 2 3 48" xfId="407" xr:uid="{00000000-0005-0000-0000-00003C110000}"/>
    <cellStyle name="Обычный 2 3 48 2" xfId="1413" xr:uid="{00000000-0005-0000-0000-00003D110000}"/>
    <cellStyle name="Обычный 2 3 48 2 2" xfId="2190" xr:uid="{00000000-0005-0000-0000-00003E110000}"/>
    <cellStyle name="Обычный 2 3 48 2 2 2" xfId="5450" xr:uid="{00000000-0005-0000-0000-00003F110000}"/>
    <cellStyle name="Обычный 2 3 48 2 3" xfId="3125" xr:uid="{00000000-0005-0000-0000-000040110000}"/>
    <cellStyle name="Обычный 2 3 48 2 3 2" xfId="6869" xr:uid="{00000000-0005-0000-0000-000041110000}"/>
    <cellStyle name="Обычный 2 3 48 2 4" xfId="4450" xr:uid="{00000000-0005-0000-0000-000042110000}"/>
    <cellStyle name="Обычный 2 3 48 3" xfId="844" xr:uid="{00000000-0005-0000-0000-000043110000}"/>
    <cellStyle name="Обычный 2 3 48 3 2" xfId="4882" xr:uid="{00000000-0005-0000-0000-000044110000}"/>
    <cellStyle name="Обычный 2 3 48 4" xfId="2658" xr:uid="{00000000-0005-0000-0000-000045110000}"/>
    <cellStyle name="Обычный 2 3 48 4 2" xfId="6301" xr:uid="{00000000-0005-0000-0000-000046110000}"/>
    <cellStyle name="Обычный 2 3 48 5" xfId="3922" xr:uid="{00000000-0005-0000-0000-000047110000}"/>
    <cellStyle name="Обычный 2 3 49" xfId="410" xr:uid="{00000000-0005-0000-0000-000048110000}"/>
    <cellStyle name="Обычный 2 3 49 2" xfId="1416" xr:uid="{00000000-0005-0000-0000-000049110000}"/>
    <cellStyle name="Обычный 2 3 49 2 2" xfId="2193" xr:uid="{00000000-0005-0000-0000-00004A110000}"/>
    <cellStyle name="Обычный 2 3 49 2 2 2" xfId="5453" xr:uid="{00000000-0005-0000-0000-00004B110000}"/>
    <cellStyle name="Обычный 2 3 49 2 3" xfId="3128" xr:uid="{00000000-0005-0000-0000-00004C110000}"/>
    <cellStyle name="Обычный 2 3 49 2 3 2" xfId="6872" xr:uid="{00000000-0005-0000-0000-00004D110000}"/>
    <cellStyle name="Обычный 2 3 49 2 4" xfId="4453" xr:uid="{00000000-0005-0000-0000-00004E110000}"/>
    <cellStyle name="Обычный 2 3 49 3" xfId="847" xr:uid="{00000000-0005-0000-0000-00004F110000}"/>
    <cellStyle name="Обычный 2 3 49 3 2" xfId="4885" xr:uid="{00000000-0005-0000-0000-000050110000}"/>
    <cellStyle name="Обычный 2 3 49 4" xfId="2661" xr:uid="{00000000-0005-0000-0000-000051110000}"/>
    <cellStyle name="Обычный 2 3 49 4 2" xfId="6304" xr:uid="{00000000-0005-0000-0000-000052110000}"/>
    <cellStyle name="Обычный 2 3 49 5" xfId="3924" xr:uid="{00000000-0005-0000-0000-000053110000}"/>
    <cellStyle name="Обычный 2 3 5" xfId="40" xr:uid="{00000000-0005-0000-0000-000054110000}"/>
    <cellStyle name="Обычный 2 3 5 10" xfId="3786" xr:uid="{00000000-0005-0000-0000-000055110000}"/>
    <cellStyle name="Обычный 2 3 5 2" xfId="88" xr:uid="{00000000-0005-0000-0000-000056110000}"/>
    <cellStyle name="Обычный 2 3 5 2 2" xfId="280" xr:uid="{00000000-0005-0000-0000-000057110000}"/>
    <cellStyle name="Обычный 2 3 5 2 2 2" xfId="1831" xr:uid="{00000000-0005-0000-0000-000058110000}"/>
    <cellStyle name="Обычный 2 3 5 2 2 2 2" xfId="3541" xr:uid="{00000000-0005-0000-0000-000059110000}"/>
    <cellStyle name="Обычный 2 3 5 2 2 2 2 2" xfId="7287" xr:uid="{00000000-0005-0000-0000-00005A110000}"/>
    <cellStyle name="Обычный 2 3 5 2 2 2 3" xfId="5868" xr:uid="{00000000-0005-0000-0000-00005B110000}"/>
    <cellStyle name="Обычный 2 3 5 2 2 3" xfId="1302" xr:uid="{00000000-0005-0000-0000-00005C110000}"/>
    <cellStyle name="Обычный 2 3 5 2 2 3 2" xfId="6758" xr:uid="{00000000-0005-0000-0000-00005D110000}"/>
    <cellStyle name="Обычный 2 3 5 2 2 4" xfId="5339" xr:uid="{00000000-0005-0000-0000-00005E110000}"/>
    <cellStyle name="Обычный 2 3 5 2 3" xfId="1736" xr:uid="{00000000-0005-0000-0000-00005F110000}"/>
    <cellStyle name="Обычный 2 3 5 2 3 2" xfId="3446" xr:uid="{00000000-0005-0000-0000-000060110000}"/>
    <cellStyle name="Обычный 2 3 5 2 3 2 2" xfId="7192" xr:uid="{00000000-0005-0000-0000-000061110000}"/>
    <cellStyle name="Обычный 2 3 5 2 3 3" xfId="5773" xr:uid="{00000000-0005-0000-0000-000062110000}"/>
    <cellStyle name="Обычный 2 3 5 2 4" xfId="2058" xr:uid="{00000000-0005-0000-0000-000063110000}"/>
    <cellStyle name="Обычный 2 3 5 2 4 2" xfId="3764" xr:uid="{00000000-0005-0000-0000-000064110000}"/>
    <cellStyle name="Обычный 2 3 5 2 4 2 2" xfId="7510" xr:uid="{00000000-0005-0000-0000-000065110000}"/>
    <cellStyle name="Обычный 2 3 5 2 4 3" xfId="6091" xr:uid="{00000000-0005-0000-0000-000066110000}"/>
    <cellStyle name="Обычный 2 3 5 2 5" xfId="1206" xr:uid="{00000000-0005-0000-0000-000067110000}"/>
    <cellStyle name="Обычный 2 3 5 2 5 2" xfId="2998" xr:uid="{00000000-0005-0000-0000-000068110000}"/>
    <cellStyle name="Обычный 2 3 5 2 5 2 2" xfId="6663" xr:uid="{00000000-0005-0000-0000-000069110000}"/>
    <cellStyle name="Обычный 2 3 5 2 5 3" xfId="5244" xr:uid="{00000000-0005-0000-0000-00006A110000}"/>
    <cellStyle name="Обычный 2 3 5 2 6" xfId="718" xr:uid="{00000000-0005-0000-0000-00006B110000}"/>
    <cellStyle name="Обычный 2 3 5 2 6 2" xfId="4756" xr:uid="{00000000-0005-0000-0000-00006C110000}"/>
    <cellStyle name="Обычный 2 3 5 2 7" xfId="2533" xr:uid="{00000000-0005-0000-0000-00006D110000}"/>
    <cellStyle name="Обычный 2 3 5 2 7 2" xfId="6176" xr:uid="{00000000-0005-0000-0000-00006E110000}"/>
    <cellStyle name="Обычный 2 3 5 2 8" xfId="3823" xr:uid="{00000000-0005-0000-0000-00006F110000}"/>
    <cellStyle name="Обычный 2 3 5 3" xfId="131" xr:uid="{00000000-0005-0000-0000-000070110000}"/>
    <cellStyle name="Обычный 2 3 5 3 2" xfId="1692" xr:uid="{00000000-0005-0000-0000-000071110000}"/>
    <cellStyle name="Обычный 2 3 5 3 2 2" xfId="3402" xr:uid="{00000000-0005-0000-0000-000072110000}"/>
    <cellStyle name="Обычный 2 3 5 3 2 2 2" xfId="7148" xr:uid="{00000000-0005-0000-0000-000073110000}"/>
    <cellStyle name="Обычный 2 3 5 3 2 3" xfId="5729" xr:uid="{00000000-0005-0000-0000-000074110000}"/>
    <cellStyle name="Обычный 2 3 5 3 3" xfId="1162" xr:uid="{00000000-0005-0000-0000-000075110000}"/>
    <cellStyle name="Обычный 2 3 5 3 3 2" xfId="5200" xr:uid="{00000000-0005-0000-0000-000076110000}"/>
    <cellStyle name="Обычный 2 3 5 3 4" xfId="2962" xr:uid="{00000000-0005-0000-0000-000077110000}"/>
    <cellStyle name="Обычный 2 3 5 3 4 2" xfId="6619" xr:uid="{00000000-0005-0000-0000-000078110000}"/>
    <cellStyle name="Обычный 2 3 5 3 5" xfId="4306" xr:uid="{00000000-0005-0000-0000-000079110000}"/>
    <cellStyle name="Обычный 2 3 5 4" xfId="243" xr:uid="{00000000-0005-0000-0000-00007A110000}"/>
    <cellStyle name="Обычный 2 3 5 4 2" xfId="1786" xr:uid="{00000000-0005-0000-0000-00007B110000}"/>
    <cellStyle name="Обычный 2 3 5 4 2 2" xfId="3496" xr:uid="{00000000-0005-0000-0000-00007C110000}"/>
    <cellStyle name="Обычный 2 3 5 4 2 2 2" xfId="7242" xr:uid="{00000000-0005-0000-0000-00007D110000}"/>
    <cellStyle name="Обычный 2 3 5 4 2 3" xfId="5823" xr:uid="{00000000-0005-0000-0000-00007E110000}"/>
    <cellStyle name="Обычный 2 3 5 4 3" xfId="1256" xr:uid="{00000000-0005-0000-0000-00007F110000}"/>
    <cellStyle name="Обычный 2 3 5 4 3 2" xfId="6713" xr:uid="{00000000-0005-0000-0000-000080110000}"/>
    <cellStyle name="Обычный 2 3 5 4 4" xfId="5294" xr:uid="{00000000-0005-0000-0000-000081110000}"/>
    <cellStyle name="Обычный 2 3 5 5" xfId="1643" xr:uid="{00000000-0005-0000-0000-000082110000}"/>
    <cellStyle name="Обычный 2 3 5 5 2" xfId="3353" xr:uid="{00000000-0005-0000-0000-000083110000}"/>
    <cellStyle name="Обычный 2 3 5 5 2 2" xfId="7099" xr:uid="{00000000-0005-0000-0000-000084110000}"/>
    <cellStyle name="Обычный 2 3 5 5 3" xfId="5680" xr:uid="{00000000-0005-0000-0000-000085110000}"/>
    <cellStyle name="Обычный 2 3 5 6" xfId="2011" xr:uid="{00000000-0005-0000-0000-000086110000}"/>
    <cellStyle name="Обычный 2 3 5 6 2" xfId="3719" xr:uid="{00000000-0005-0000-0000-000087110000}"/>
    <cellStyle name="Обычный 2 3 5 6 2 2" xfId="7465" xr:uid="{00000000-0005-0000-0000-000088110000}"/>
    <cellStyle name="Обычный 2 3 5 6 3" xfId="6046" xr:uid="{00000000-0005-0000-0000-000089110000}"/>
    <cellStyle name="Обычный 2 3 5 7" xfId="1113" xr:uid="{00000000-0005-0000-0000-00008A110000}"/>
    <cellStyle name="Обычный 2 3 5 7 2" xfId="2927" xr:uid="{00000000-0005-0000-0000-00008B110000}"/>
    <cellStyle name="Обычный 2 3 5 7 2 2" xfId="6570" xr:uid="{00000000-0005-0000-0000-00008C110000}"/>
    <cellStyle name="Обычный 2 3 5 7 3" xfId="5151" xr:uid="{00000000-0005-0000-0000-00008D110000}"/>
    <cellStyle name="Обычный 2 3 5 8" xfId="683" xr:uid="{00000000-0005-0000-0000-00008E110000}"/>
    <cellStyle name="Обычный 2 3 5 8 2" xfId="4721" xr:uid="{00000000-0005-0000-0000-00008F110000}"/>
    <cellStyle name="Обычный 2 3 5 9" xfId="2498" xr:uid="{00000000-0005-0000-0000-000090110000}"/>
    <cellStyle name="Обычный 2 3 5 9 2" xfId="6141" xr:uid="{00000000-0005-0000-0000-000091110000}"/>
    <cellStyle name="Обычный 2 3 50" xfId="413" xr:uid="{00000000-0005-0000-0000-000092110000}"/>
    <cellStyle name="Обычный 2 3 50 2" xfId="1419" xr:uid="{00000000-0005-0000-0000-000093110000}"/>
    <cellStyle name="Обычный 2 3 50 2 2" xfId="2196" xr:uid="{00000000-0005-0000-0000-000094110000}"/>
    <cellStyle name="Обычный 2 3 50 2 2 2" xfId="5456" xr:uid="{00000000-0005-0000-0000-000095110000}"/>
    <cellStyle name="Обычный 2 3 50 2 3" xfId="3131" xr:uid="{00000000-0005-0000-0000-000096110000}"/>
    <cellStyle name="Обычный 2 3 50 2 3 2" xfId="6875" xr:uid="{00000000-0005-0000-0000-000097110000}"/>
    <cellStyle name="Обычный 2 3 50 2 4" xfId="4456" xr:uid="{00000000-0005-0000-0000-000098110000}"/>
    <cellStyle name="Обычный 2 3 50 3" xfId="850" xr:uid="{00000000-0005-0000-0000-000099110000}"/>
    <cellStyle name="Обычный 2 3 50 3 2" xfId="4888" xr:uid="{00000000-0005-0000-0000-00009A110000}"/>
    <cellStyle name="Обычный 2 3 50 4" xfId="2664" xr:uid="{00000000-0005-0000-0000-00009B110000}"/>
    <cellStyle name="Обычный 2 3 50 4 2" xfId="6307" xr:uid="{00000000-0005-0000-0000-00009C110000}"/>
    <cellStyle name="Обычный 2 3 50 5" xfId="3926" xr:uid="{00000000-0005-0000-0000-00009D110000}"/>
    <cellStyle name="Обычный 2 3 51" xfId="416" xr:uid="{00000000-0005-0000-0000-00009E110000}"/>
    <cellStyle name="Обычный 2 3 51 2" xfId="1422" xr:uid="{00000000-0005-0000-0000-00009F110000}"/>
    <cellStyle name="Обычный 2 3 51 2 2" xfId="2199" xr:uid="{00000000-0005-0000-0000-0000A0110000}"/>
    <cellStyle name="Обычный 2 3 51 2 2 2" xfId="5459" xr:uid="{00000000-0005-0000-0000-0000A1110000}"/>
    <cellStyle name="Обычный 2 3 51 2 3" xfId="3134" xr:uid="{00000000-0005-0000-0000-0000A2110000}"/>
    <cellStyle name="Обычный 2 3 51 2 3 2" xfId="6878" xr:uid="{00000000-0005-0000-0000-0000A3110000}"/>
    <cellStyle name="Обычный 2 3 51 2 4" xfId="4459" xr:uid="{00000000-0005-0000-0000-0000A4110000}"/>
    <cellStyle name="Обычный 2 3 51 3" xfId="853" xr:uid="{00000000-0005-0000-0000-0000A5110000}"/>
    <cellStyle name="Обычный 2 3 51 3 2" xfId="4891" xr:uid="{00000000-0005-0000-0000-0000A6110000}"/>
    <cellStyle name="Обычный 2 3 51 4" xfId="2667" xr:uid="{00000000-0005-0000-0000-0000A7110000}"/>
    <cellStyle name="Обычный 2 3 51 4 2" xfId="6310" xr:uid="{00000000-0005-0000-0000-0000A8110000}"/>
    <cellStyle name="Обычный 2 3 51 5" xfId="3928" xr:uid="{00000000-0005-0000-0000-0000A9110000}"/>
    <cellStyle name="Обычный 2 3 52" xfId="419" xr:uid="{00000000-0005-0000-0000-0000AA110000}"/>
    <cellStyle name="Обычный 2 3 52 2" xfId="1425" xr:uid="{00000000-0005-0000-0000-0000AB110000}"/>
    <cellStyle name="Обычный 2 3 52 2 2" xfId="2202" xr:uid="{00000000-0005-0000-0000-0000AC110000}"/>
    <cellStyle name="Обычный 2 3 52 2 2 2" xfId="5462" xr:uid="{00000000-0005-0000-0000-0000AD110000}"/>
    <cellStyle name="Обычный 2 3 52 2 3" xfId="3137" xr:uid="{00000000-0005-0000-0000-0000AE110000}"/>
    <cellStyle name="Обычный 2 3 52 2 3 2" xfId="6881" xr:uid="{00000000-0005-0000-0000-0000AF110000}"/>
    <cellStyle name="Обычный 2 3 52 2 4" xfId="4462" xr:uid="{00000000-0005-0000-0000-0000B0110000}"/>
    <cellStyle name="Обычный 2 3 52 3" xfId="856" xr:uid="{00000000-0005-0000-0000-0000B1110000}"/>
    <cellStyle name="Обычный 2 3 52 3 2" xfId="4894" xr:uid="{00000000-0005-0000-0000-0000B2110000}"/>
    <cellStyle name="Обычный 2 3 52 4" xfId="2670" xr:uid="{00000000-0005-0000-0000-0000B3110000}"/>
    <cellStyle name="Обычный 2 3 52 4 2" xfId="6313" xr:uid="{00000000-0005-0000-0000-0000B4110000}"/>
    <cellStyle name="Обычный 2 3 52 5" xfId="3930" xr:uid="{00000000-0005-0000-0000-0000B5110000}"/>
    <cellStyle name="Обычный 2 3 53" xfId="422" xr:uid="{00000000-0005-0000-0000-0000B6110000}"/>
    <cellStyle name="Обычный 2 3 53 2" xfId="1428" xr:uid="{00000000-0005-0000-0000-0000B7110000}"/>
    <cellStyle name="Обычный 2 3 53 2 2" xfId="2205" xr:uid="{00000000-0005-0000-0000-0000B8110000}"/>
    <cellStyle name="Обычный 2 3 53 2 2 2" xfId="5465" xr:uid="{00000000-0005-0000-0000-0000B9110000}"/>
    <cellStyle name="Обычный 2 3 53 2 3" xfId="3140" xr:uid="{00000000-0005-0000-0000-0000BA110000}"/>
    <cellStyle name="Обычный 2 3 53 2 3 2" xfId="6884" xr:uid="{00000000-0005-0000-0000-0000BB110000}"/>
    <cellStyle name="Обычный 2 3 53 2 4" xfId="4465" xr:uid="{00000000-0005-0000-0000-0000BC110000}"/>
    <cellStyle name="Обычный 2 3 53 3" xfId="859" xr:uid="{00000000-0005-0000-0000-0000BD110000}"/>
    <cellStyle name="Обычный 2 3 53 3 2" xfId="4897" xr:uid="{00000000-0005-0000-0000-0000BE110000}"/>
    <cellStyle name="Обычный 2 3 53 4" xfId="2673" xr:uid="{00000000-0005-0000-0000-0000BF110000}"/>
    <cellStyle name="Обычный 2 3 53 4 2" xfId="6316" xr:uid="{00000000-0005-0000-0000-0000C0110000}"/>
    <cellStyle name="Обычный 2 3 53 5" xfId="3932" xr:uid="{00000000-0005-0000-0000-0000C1110000}"/>
    <cellStyle name="Обычный 2 3 54" xfId="425" xr:uid="{00000000-0005-0000-0000-0000C2110000}"/>
    <cellStyle name="Обычный 2 3 54 2" xfId="1431" xr:uid="{00000000-0005-0000-0000-0000C3110000}"/>
    <cellStyle name="Обычный 2 3 54 2 2" xfId="2208" xr:uid="{00000000-0005-0000-0000-0000C4110000}"/>
    <cellStyle name="Обычный 2 3 54 2 2 2" xfId="5468" xr:uid="{00000000-0005-0000-0000-0000C5110000}"/>
    <cellStyle name="Обычный 2 3 54 2 3" xfId="3143" xr:uid="{00000000-0005-0000-0000-0000C6110000}"/>
    <cellStyle name="Обычный 2 3 54 2 3 2" xfId="6887" xr:uid="{00000000-0005-0000-0000-0000C7110000}"/>
    <cellStyle name="Обычный 2 3 54 2 4" xfId="4468" xr:uid="{00000000-0005-0000-0000-0000C8110000}"/>
    <cellStyle name="Обычный 2 3 54 3" xfId="862" xr:uid="{00000000-0005-0000-0000-0000C9110000}"/>
    <cellStyle name="Обычный 2 3 54 3 2" xfId="4900" xr:uid="{00000000-0005-0000-0000-0000CA110000}"/>
    <cellStyle name="Обычный 2 3 54 4" xfId="2676" xr:uid="{00000000-0005-0000-0000-0000CB110000}"/>
    <cellStyle name="Обычный 2 3 54 4 2" xfId="6319" xr:uid="{00000000-0005-0000-0000-0000CC110000}"/>
    <cellStyle name="Обычный 2 3 54 5" xfId="3934" xr:uid="{00000000-0005-0000-0000-0000CD110000}"/>
    <cellStyle name="Обычный 2 3 55" xfId="428" xr:uid="{00000000-0005-0000-0000-0000CE110000}"/>
    <cellStyle name="Обычный 2 3 55 2" xfId="1434" xr:uid="{00000000-0005-0000-0000-0000CF110000}"/>
    <cellStyle name="Обычный 2 3 55 2 2" xfId="2211" xr:uid="{00000000-0005-0000-0000-0000D0110000}"/>
    <cellStyle name="Обычный 2 3 55 2 2 2" xfId="5471" xr:uid="{00000000-0005-0000-0000-0000D1110000}"/>
    <cellStyle name="Обычный 2 3 55 2 3" xfId="3146" xr:uid="{00000000-0005-0000-0000-0000D2110000}"/>
    <cellStyle name="Обычный 2 3 55 2 3 2" xfId="6890" xr:uid="{00000000-0005-0000-0000-0000D3110000}"/>
    <cellStyle name="Обычный 2 3 55 2 4" xfId="4471" xr:uid="{00000000-0005-0000-0000-0000D4110000}"/>
    <cellStyle name="Обычный 2 3 55 3" xfId="865" xr:uid="{00000000-0005-0000-0000-0000D5110000}"/>
    <cellStyle name="Обычный 2 3 55 3 2" xfId="4903" xr:uid="{00000000-0005-0000-0000-0000D6110000}"/>
    <cellStyle name="Обычный 2 3 55 4" xfId="2679" xr:uid="{00000000-0005-0000-0000-0000D7110000}"/>
    <cellStyle name="Обычный 2 3 55 4 2" xfId="6322" xr:uid="{00000000-0005-0000-0000-0000D8110000}"/>
    <cellStyle name="Обычный 2 3 55 5" xfId="3936" xr:uid="{00000000-0005-0000-0000-0000D9110000}"/>
    <cellStyle name="Обычный 2 3 56" xfId="431" xr:uid="{00000000-0005-0000-0000-0000DA110000}"/>
    <cellStyle name="Обычный 2 3 56 2" xfId="1437" xr:uid="{00000000-0005-0000-0000-0000DB110000}"/>
    <cellStyle name="Обычный 2 3 56 2 2" xfId="2214" xr:uid="{00000000-0005-0000-0000-0000DC110000}"/>
    <cellStyle name="Обычный 2 3 56 2 2 2" xfId="5474" xr:uid="{00000000-0005-0000-0000-0000DD110000}"/>
    <cellStyle name="Обычный 2 3 56 2 3" xfId="3149" xr:uid="{00000000-0005-0000-0000-0000DE110000}"/>
    <cellStyle name="Обычный 2 3 56 2 3 2" xfId="6893" xr:uid="{00000000-0005-0000-0000-0000DF110000}"/>
    <cellStyle name="Обычный 2 3 56 2 4" xfId="4474" xr:uid="{00000000-0005-0000-0000-0000E0110000}"/>
    <cellStyle name="Обычный 2 3 56 3" xfId="868" xr:uid="{00000000-0005-0000-0000-0000E1110000}"/>
    <cellStyle name="Обычный 2 3 56 3 2" xfId="4906" xr:uid="{00000000-0005-0000-0000-0000E2110000}"/>
    <cellStyle name="Обычный 2 3 56 4" xfId="2682" xr:uid="{00000000-0005-0000-0000-0000E3110000}"/>
    <cellStyle name="Обычный 2 3 56 4 2" xfId="6325" xr:uid="{00000000-0005-0000-0000-0000E4110000}"/>
    <cellStyle name="Обычный 2 3 56 5" xfId="3938" xr:uid="{00000000-0005-0000-0000-0000E5110000}"/>
    <cellStyle name="Обычный 2 3 57" xfId="434" xr:uid="{00000000-0005-0000-0000-0000E6110000}"/>
    <cellStyle name="Обычный 2 3 57 2" xfId="1440" xr:uid="{00000000-0005-0000-0000-0000E7110000}"/>
    <cellStyle name="Обычный 2 3 57 2 2" xfId="2217" xr:uid="{00000000-0005-0000-0000-0000E8110000}"/>
    <cellStyle name="Обычный 2 3 57 2 2 2" xfId="5477" xr:uid="{00000000-0005-0000-0000-0000E9110000}"/>
    <cellStyle name="Обычный 2 3 57 2 3" xfId="3152" xr:uid="{00000000-0005-0000-0000-0000EA110000}"/>
    <cellStyle name="Обычный 2 3 57 2 3 2" xfId="6896" xr:uid="{00000000-0005-0000-0000-0000EB110000}"/>
    <cellStyle name="Обычный 2 3 57 2 4" xfId="4477" xr:uid="{00000000-0005-0000-0000-0000EC110000}"/>
    <cellStyle name="Обычный 2 3 57 3" xfId="871" xr:uid="{00000000-0005-0000-0000-0000ED110000}"/>
    <cellStyle name="Обычный 2 3 57 3 2" xfId="4909" xr:uid="{00000000-0005-0000-0000-0000EE110000}"/>
    <cellStyle name="Обычный 2 3 57 4" xfId="2685" xr:uid="{00000000-0005-0000-0000-0000EF110000}"/>
    <cellStyle name="Обычный 2 3 57 4 2" xfId="6328" xr:uid="{00000000-0005-0000-0000-0000F0110000}"/>
    <cellStyle name="Обычный 2 3 57 5" xfId="3940" xr:uid="{00000000-0005-0000-0000-0000F1110000}"/>
    <cellStyle name="Обычный 2 3 58" xfId="437" xr:uid="{00000000-0005-0000-0000-0000F2110000}"/>
    <cellStyle name="Обычный 2 3 58 2" xfId="1443" xr:uid="{00000000-0005-0000-0000-0000F3110000}"/>
    <cellStyle name="Обычный 2 3 58 2 2" xfId="2220" xr:uid="{00000000-0005-0000-0000-0000F4110000}"/>
    <cellStyle name="Обычный 2 3 58 2 2 2" xfId="5480" xr:uid="{00000000-0005-0000-0000-0000F5110000}"/>
    <cellStyle name="Обычный 2 3 58 2 3" xfId="3155" xr:uid="{00000000-0005-0000-0000-0000F6110000}"/>
    <cellStyle name="Обычный 2 3 58 2 3 2" xfId="6899" xr:uid="{00000000-0005-0000-0000-0000F7110000}"/>
    <cellStyle name="Обычный 2 3 58 2 4" xfId="4480" xr:uid="{00000000-0005-0000-0000-0000F8110000}"/>
    <cellStyle name="Обычный 2 3 58 3" xfId="874" xr:uid="{00000000-0005-0000-0000-0000F9110000}"/>
    <cellStyle name="Обычный 2 3 58 3 2" xfId="4912" xr:uid="{00000000-0005-0000-0000-0000FA110000}"/>
    <cellStyle name="Обычный 2 3 58 4" xfId="2688" xr:uid="{00000000-0005-0000-0000-0000FB110000}"/>
    <cellStyle name="Обычный 2 3 58 4 2" xfId="6331" xr:uid="{00000000-0005-0000-0000-0000FC110000}"/>
    <cellStyle name="Обычный 2 3 58 5" xfId="3942" xr:uid="{00000000-0005-0000-0000-0000FD110000}"/>
    <cellStyle name="Обычный 2 3 59" xfId="440" xr:uid="{00000000-0005-0000-0000-0000FE110000}"/>
    <cellStyle name="Обычный 2 3 59 2" xfId="1446" xr:uid="{00000000-0005-0000-0000-0000FF110000}"/>
    <cellStyle name="Обычный 2 3 59 2 2" xfId="2223" xr:uid="{00000000-0005-0000-0000-000000120000}"/>
    <cellStyle name="Обычный 2 3 59 2 2 2" xfId="5483" xr:uid="{00000000-0005-0000-0000-000001120000}"/>
    <cellStyle name="Обычный 2 3 59 2 3" xfId="3158" xr:uid="{00000000-0005-0000-0000-000002120000}"/>
    <cellStyle name="Обычный 2 3 59 2 3 2" xfId="6902" xr:uid="{00000000-0005-0000-0000-000003120000}"/>
    <cellStyle name="Обычный 2 3 59 2 4" xfId="4483" xr:uid="{00000000-0005-0000-0000-000004120000}"/>
    <cellStyle name="Обычный 2 3 59 3" xfId="877" xr:uid="{00000000-0005-0000-0000-000005120000}"/>
    <cellStyle name="Обычный 2 3 59 3 2" xfId="4915" xr:uid="{00000000-0005-0000-0000-000006120000}"/>
    <cellStyle name="Обычный 2 3 59 4" xfId="2691" xr:uid="{00000000-0005-0000-0000-000007120000}"/>
    <cellStyle name="Обычный 2 3 59 4 2" xfId="6334" xr:uid="{00000000-0005-0000-0000-000008120000}"/>
    <cellStyle name="Обычный 2 3 59 5" xfId="3943" xr:uid="{00000000-0005-0000-0000-000009120000}"/>
    <cellStyle name="Обычный 2 3 6" xfId="43" xr:uid="{00000000-0005-0000-0000-00000A120000}"/>
    <cellStyle name="Обычный 2 3 6 10" xfId="3826" xr:uid="{00000000-0005-0000-0000-00000B120000}"/>
    <cellStyle name="Обычный 2 3 6 2" xfId="91" xr:uid="{00000000-0005-0000-0000-00000C120000}"/>
    <cellStyle name="Обычный 2 3 6 2 2" xfId="281" xr:uid="{00000000-0005-0000-0000-00000D120000}"/>
    <cellStyle name="Обычный 2 3 6 2 2 2" xfId="1834" xr:uid="{00000000-0005-0000-0000-00000E120000}"/>
    <cellStyle name="Обычный 2 3 6 2 2 2 2" xfId="3544" xr:uid="{00000000-0005-0000-0000-00000F120000}"/>
    <cellStyle name="Обычный 2 3 6 2 2 2 2 2" xfId="7290" xr:uid="{00000000-0005-0000-0000-000010120000}"/>
    <cellStyle name="Обычный 2 3 6 2 2 2 3" xfId="5871" xr:uid="{00000000-0005-0000-0000-000011120000}"/>
    <cellStyle name="Обычный 2 3 6 2 2 3" xfId="1305" xr:uid="{00000000-0005-0000-0000-000012120000}"/>
    <cellStyle name="Обычный 2 3 6 2 2 3 2" xfId="6761" xr:uid="{00000000-0005-0000-0000-000013120000}"/>
    <cellStyle name="Обычный 2 3 6 2 2 4" xfId="5342" xr:uid="{00000000-0005-0000-0000-000014120000}"/>
    <cellStyle name="Обычный 2 3 6 2 3" xfId="1739" xr:uid="{00000000-0005-0000-0000-000015120000}"/>
    <cellStyle name="Обычный 2 3 6 2 3 2" xfId="3449" xr:uid="{00000000-0005-0000-0000-000016120000}"/>
    <cellStyle name="Обычный 2 3 6 2 3 2 2" xfId="7195" xr:uid="{00000000-0005-0000-0000-000017120000}"/>
    <cellStyle name="Обычный 2 3 6 2 3 3" xfId="5776" xr:uid="{00000000-0005-0000-0000-000018120000}"/>
    <cellStyle name="Обычный 2 3 6 2 4" xfId="2061" xr:uid="{00000000-0005-0000-0000-000019120000}"/>
    <cellStyle name="Обычный 2 3 6 2 4 2" xfId="3767" xr:uid="{00000000-0005-0000-0000-00001A120000}"/>
    <cellStyle name="Обычный 2 3 6 2 4 2 2" xfId="7513" xr:uid="{00000000-0005-0000-0000-00001B120000}"/>
    <cellStyle name="Обычный 2 3 6 2 4 3" xfId="6094" xr:uid="{00000000-0005-0000-0000-00001C120000}"/>
    <cellStyle name="Обычный 2 3 6 2 5" xfId="1209" xr:uid="{00000000-0005-0000-0000-00001D120000}"/>
    <cellStyle name="Обычный 2 3 6 2 5 2" xfId="3001" xr:uid="{00000000-0005-0000-0000-00001E120000}"/>
    <cellStyle name="Обычный 2 3 6 2 5 2 2" xfId="6666" xr:uid="{00000000-0005-0000-0000-00001F120000}"/>
    <cellStyle name="Обычный 2 3 6 2 5 3" xfId="5247" xr:uid="{00000000-0005-0000-0000-000020120000}"/>
    <cellStyle name="Обычный 2 3 6 2 6" xfId="719" xr:uid="{00000000-0005-0000-0000-000021120000}"/>
    <cellStyle name="Обычный 2 3 6 2 6 2" xfId="4757" xr:uid="{00000000-0005-0000-0000-000022120000}"/>
    <cellStyle name="Обычный 2 3 6 2 7" xfId="2534" xr:uid="{00000000-0005-0000-0000-000023120000}"/>
    <cellStyle name="Обычный 2 3 6 2 7 2" xfId="6177" xr:uid="{00000000-0005-0000-0000-000024120000}"/>
    <cellStyle name="Обычный 2 3 6 2 8" xfId="4326" xr:uid="{00000000-0005-0000-0000-000025120000}"/>
    <cellStyle name="Обычный 2 3 6 3" xfId="134" xr:uid="{00000000-0005-0000-0000-000026120000}"/>
    <cellStyle name="Обычный 2 3 6 3 2" xfId="1695" xr:uid="{00000000-0005-0000-0000-000027120000}"/>
    <cellStyle name="Обычный 2 3 6 3 2 2" xfId="3405" xr:uid="{00000000-0005-0000-0000-000028120000}"/>
    <cellStyle name="Обычный 2 3 6 3 2 2 2" xfId="7151" xr:uid="{00000000-0005-0000-0000-000029120000}"/>
    <cellStyle name="Обычный 2 3 6 3 2 3" xfId="5732" xr:uid="{00000000-0005-0000-0000-00002A120000}"/>
    <cellStyle name="Обычный 2 3 6 3 3" xfId="1165" xr:uid="{00000000-0005-0000-0000-00002B120000}"/>
    <cellStyle name="Обычный 2 3 6 3 3 2" xfId="5203" xr:uid="{00000000-0005-0000-0000-00002C120000}"/>
    <cellStyle name="Обычный 2 3 6 3 4" xfId="2964" xr:uid="{00000000-0005-0000-0000-00002D120000}"/>
    <cellStyle name="Обычный 2 3 6 3 4 2" xfId="6622" xr:uid="{00000000-0005-0000-0000-00002E120000}"/>
    <cellStyle name="Обычный 2 3 6 3 5" xfId="4308" xr:uid="{00000000-0005-0000-0000-00002F120000}"/>
    <cellStyle name="Обычный 2 3 6 4" xfId="246" xr:uid="{00000000-0005-0000-0000-000030120000}"/>
    <cellStyle name="Обычный 2 3 6 4 2" xfId="1789" xr:uid="{00000000-0005-0000-0000-000031120000}"/>
    <cellStyle name="Обычный 2 3 6 4 2 2" xfId="3499" xr:uid="{00000000-0005-0000-0000-000032120000}"/>
    <cellStyle name="Обычный 2 3 6 4 2 2 2" xfId="7245" xr:uid="{00000000-0005-0000-0000-000033120000}"/>
    <cellStyle name="Обычный 2 3 6 4 2 3" xfId="5826" xr:uid="{00000000-0005-0000-0000-000034120000}"/>
    <cellStyle name="Обычный 2 3 6 4 3" xfId="1259" xr:uid="{00000000-0005-0000-0000-000035120000}"/>
    <cellStyle name="Обычный 2 3 6 4 3 2" xfId="6716" xr:uid="{00000000-0005-0000-0000-000036120000}"/>
    <cellStyle name="Обычный 2 3 6 4 4" xfId="5297" xr:uid="{00000000-0005-0000-0000-000037120000}"/>
    <cellStyle name="Обычный 2 3 6 5" xfId="1646" xr:uid="{00000000-0005-0000-0000-000038120000}"/>
    <cellStyle name="Обычный 2 3 6 5 2" xfId="3356" xr:uid="{00000000-0005-0000-0000-000039120000}"/>
    <cellStyle name="Обычный 2 3 6 5 2 2" xfId="7102" xr:uid="{00000000-0005-0000-0000-00003A120000}"/>
    <cellStyle name="Обычный 2 3 6 5 3" xfId="5683" xr:uid="{00000000-0005-0000-0000-00003B120000}"/>
    <cellStyle name="Обычный 2 3 6 6" xfId="2014" xr:uid="{00000000-0005-0000-0000-00003C120000}"/>
    <cellStyle name="Обычный 2 3 6 6 2" xfId="3722" xr:uid="{00000000-0005-0000-0000-00003D120000}"/>
    <cellStyle name="Обычный 2 3 6 6 2 2" xfId="7468" xr:uid="{00000000-0005-0000-0000-00003E120000}"/>
    <cellStyle name="Обычный 2 3 6 6 3" xfId="6049" xr:uid="{00000000-0005-0000-0000-00003F120000}"/>
    <cellStyle name="Обычный 2 3 6 7" xfId="1116" xr:uid="{00000000-0005-0000-0000-000040120000}"/>
    <cellStyle name="Обычный 2 3 6 7 2" xfId="2930" xr:uid="{00000000-0005-0000-0000-000041120000}"/>
    <cellStyle name="Обычный 2 3 6 7 2 2" xfId="6573" xr:uid="{00000000-0005-0000-0000-000042120000}"/>
    <cellStyle name="Обычный 2 3 6 7 3" xfId="5154" xr:uid="{00000000-0005-0000-0000-000043120000}"/>
    <cellStyle name="Обычный 2 3 6 8" xfId="686" xr:uid="{00000000-0005-0000-0000-000044120000}"/>
    <cellStyle name="Обычный 2 3 6 8 2" xfId="4724" xr:uid="{00000000-0005-0000-0000-000045120000}"/>
    <cellStyle name="Обычный 2 3 6 9" xfId="2501" xr:uid="{00000000-0005-0000-0000-000046120000}"/>
    <cellStyle name="Обычный 2 3 6 9 2" xfId="6144" xr:uid="{00000000-0005-0000-0000-000047120000}"/>
    <cellStyle name="Обычный 2 3 60" xfId="443" xr:uid="{00000000-0005-0000-0000-000048120000}"/>
    <cellStyle name="Обычный 2 3 60 2" xfId="1449" xr:uid="{00000000-0005-0000-0000-000049120000}"/>
    <cellStyle name="Обычный 2 3 60 2 2" xfId="2226" xr:uid="{00000000-0005-0000-0000-00004A120000}"/>
    <cellStyle name="Обычный 2 3 60 2 2 2" xfId="5486" xr:uid="{00000000-0005-0000-0000-00004B120000}"/>
    <cellStyle name="Обычный 2 3 60 2 3" xfId="3161" xr:uid="{00000000-0005-0000-0000-00004C120000}"/>
    <cellStyle name="Обычный 2 3 60 2 3 2" xfId="6905" xr:uid="{00000000-0005-0000-0000-00004D120000}"/>
    <cellStyle name="Обычный 2 3 60 2 4" xfId="4486" xr:uid="{00000000-0005-0000-0000-00004E120000}"/>
    <cellStyle name="Обычный 2 3 60 3" xfId="880" xr:uid="{00000000-0005-0000-0000-00004F120000}"/>
    <cellStyle name="Обычный 2 3 60 3 2" xfId="4918" xr:uid="{00000000-0005-0000-0000-000050120000}"/>
    <cellStyle name="Обычный 2 3 60 4" xfId="2694" xr:uid="{00000000-0005-0000-0000-000051120000}"/>
    <cellStyle name="Обычный 2 3 60 4 2" xfId="6337" xr:uid="{00000000-0005-0000-0000-000052120000}"/>
    <cellStyle name="Обычный 2 3 60 5" xfId="3946" xr:uid="{00000000-0005-0000-0000-000053120000}"/>
    <cellStyle name="Обычный 2 3 61" xfId="446" xr:uid="{00000000-0005-0000-0000-000054120000}"/>
    <cellStyle name="Обычный 2 3 61 2" xfId="1452" xr:uid="{00000000-0005-0000-0000-000055120000}"/>
    <cellStyle name="Обычный 2 3 61 2 2" xfId="2229" xr:uid="{00000000-0005-0000-0000-000056120000}"/>
    <cellStyle name="Обычный 2 3 61 2 2 2" xfId="5489" xr:uid="{00000000-0005-0000-0000-000057120000}"/>
    <cellStyle name="Обычный 2 3 61 2 3" xfId="3164" xr:uid="{00000000-0005-0000-0000-000058120000}"/>
    <cellStyle name="Обычный 2 3 61 2 3 2" xfId="6908" xr:uid="{00000000-0005-0000-0000-000059120000}"/>
    <cellStyle name="Обычный 2 3 61 2 4" xfId="4489" xr:uid="{00000000-0005-0000-0000-00005A120000}"/>
    <cellStyle name="Обычный 2 3 61 3" xfId="883" xr:uid="{00000000-0005-0000-0000-00005B120000}"/>
    <cellStyle name="Обычный 2 3 61 3 2" xfId="4921" xr:uid="{00000000-0005-0000-0000-00005C120000}"/>
    <cellStyle name="Обычный 2 3 61 4" xfId="2697" xr:uid="{00000000-0005-0000-0000-00005D120000}"/>
    <cellStyle name="Обычный 2 3 61 4 2" xfId="6340" xr:uid="{00000000-0005-0000-0000-00005E120000}"/>
    <cellStyle name="Обычный 2 3 61 5" xfId="3948" xr:uid="{00000000-0005-0000-0000-00005F120000}"/>
    <cellStyle name="Обычный 2 3 62" xfId="449" xr:uid="{00000000-0005-0000-0000-000060120000}"/>
    <cellStyle name="Обычный 2 3 62 2" xfId="1455" xr:uid="{00000000-0005-0000-0000-000061120000}"/>
    <cellStyle name="Обычный 2 3 62 2 2" xfId="2232" xr:uid="{00000000-0005-0000-0000-000062120000}"/>
    <cellStyle name="Обычный 2 3 62 2 2 2" xfId="5492" xr:uid="{00000000-0005-0000-0000-000063120000}"/>
    <cellStyle name="Обычный 2 3 62 2 3" xfId="3167" xr:uid="{00000000-0005-0000-0000-000064120000}"/>
    <cellStyle name="Обычный 2 3 62 2 3 2" xfId="6911" xr:uid="{00000000-0005-0000-0000-000065120000}"/>
    <cellStyle name="Обычный 2 3 62 2 4" xfId="4492" xr:uid="{00000000-0005-0000-0000-000066120000}"/>
    <cellStyle name="Обычный 2 3 62 3" xfId="886" xr:uid="{00000000-0005-0000-0000-000067120000}"/>
    <cellStyle name="Обычный 2 3 62 3 2" xfId="4924" xr:uid="{00000000-0005-0000-0000-000068120000}"/>
    <cellStyle name="Обычный 2 3 62 4" xfId="2700" xr:uid="{00000000-0005-0000-0000-000069120000}"/>
    <cellStyle name="Обычный 2 3 62 4 2" xfId="6343" xr:uid="{00000000-0005-0000-0000-00006A120000}"/>
    <cellStyle name="Обычный 2 3 62 5" xfId="3950" xr:uid="{00000000-0005-0000-0000-00006B120000}"/>
    <cellStyle name="Обычный 2 3 63" xfId="452" xr:uid="{00000000-0005-0000-0000-00006C120000}"/>
    <cellStyle name="Обычный 2 3 63 2" xfId="1458" xr:uid="{00000000-0005-0000-0000-00006D120000}"/>
    <cellStyle name="Обычный 2 3 63 2 2" xfId="2235" xr:uid="{00000000-0005-0000-0000-00006E120000}"/>
    <cellStyle name="Обычный 2 3 63 2 2 2" xfId="5495" xr:uid="{00000000-0005-0000-0000-00006F120000}"/>
    <cellStyle name="Обычный 2 3 63 2 3" xfId="3170" xr:uid="{00000000-0005-0000-0000-000070120000}"/>
    <cellStyle name="Обычный 2 3 63 2 3 2" xfId="6914" xr:uid="{00000000-0005-0000-0000-000071120000}"/>
    <cellStyle name="Обычный 2 3 63 2 4" xfId="4495" xr:uid="{00000000-0005-0000-0000-000072120000}"/>
    <cellStyle name="Обычный 2 3 63 3" xfId="889" xr:uid="{00000000-0005-0000-0000-000073120000}"/>
    <cellStyle name="Обычный 2 3 63 3 2" xfId="4927" xr:uid="{00000000-0005-0000-0000-000074120000}"/>
    <cellStyle name="Обычный 2 3 63 4" xfId="2703" xr:uid="{00000000-0005-0000-0000-000075120000}"/>
    <cellStyle name="Обычный 2 3 63 4 2" xfId="6346" xr:uid="{00000000-0005-0000-0000-000076120000}"/>
    <cellStyle name="Обычный 2 3 63 5" xfId="3952" xr:uid="{00000000-0005-0000-0000-000077120000}"/>
    <cellStyle name="Обычный 2 3 64" xfId="455" xr:uid="{00000000-0005-0000-0000-000078120000}"/>
    <cellStyle name="Обычный 2 3 64 2" xfId="1461" xr:uid="{00000000-0005-0000-0000-000079120000}"/>
    <cellStyle name="Обычный 2 3 64 2 2" xfId="2238" xr:uid="{00000000-0005-0000-0000-00007A120000}"/>
    <cellStyle name="Обычный 2 3 64 2 2 2" xfId="5498" xr:uid="{00000000-0005-0000-0000-00007B120000}"/>
    <cellStyle name="Обычный 2 3 64 2 3" xfId="3173" xr:uid="{00000000-0005-0000-0000-00007C120000}"/>
    <cellStyle name="Обычный 2 3 64 2 3 2" xfId="6917" xr:uid="{00000000-0005-0000-0000-00007D120000}"/>
    <cellStyle name="Обычный 2 3 64 2 4" xfId="4498" xr:uid="{00000000-0005-0000-0000-00007E120000}"/>
    <cellStyle name="Обычный 2 3 64 3" xfId="892" xr:uid="{00000000-0005-0000-0000-00007F120000}"/>
    <cellStyle name="Обычный 2 3 64 3 2" xfId="4930" xr:uid="{00000000-0005-0000-0000-000080120000}"/>
    <cellStyle name="Обычный 2 3 64 4" xfId="2706" xr:uid="{00000000-0005-0000-0000-000081120000}"/>
    <cellStyle name="Обычный 2 3 64 4 2" xfId="6349" xr:uid="{00000000-0005-0000-0000-000082120000}"/>
    <cellStyle name="Обычный 2 3 64 5" xfId="3953" xr:uid="{00000000-0005-0000-0000-000083120000}"/>
    <cellStyle name="Обычный 2 3 65" xfId="458" xr:uid="{00000000-0005-0000-0000-000084120000}"/>
    <cellStyle name="Обычный 2 3 65 2" xfId="1464" xr:uid="{00000000-0005-0000-0000-000085120000}"/>
    <cellStyle name="Обычный 2 3 65 2 2" xfId="2241" xr:uid="{00000000-0005-0000-0000-000086120000}"/>
    <cellStyle name="Обычный 2 3 65 2 2 2" xfId="5501" xr:uid="{00000000-0005-0000-0000-000087120000}"/>
    <cellStyle name="Обычный 2 3 65 2 3" xfId="3176" xr:uid="{00000000-0005-0000-0000-000088120000}"/>
    <cellStyle name="Обычный 2 3 65 2 3 2" xfId="6920" xr:uid="{00000000-0005-0000-0000-000089120000}"/>
    <cellStyle name="Обычный 2 3 65 2 4" xfId="4501" xr:uid="{00000000-0005-0000-0000-00008A120000}"/>
    <cellStyle name="Обычный 2 3 65 3" xfId="895" xr:uid="{00000000-0005-0000-0000-00008B120000}"/>
    <cellStyle name="Обычный 2 3 65 3 2" xfId="4933" xr:uid="{00000000-0005-0000-0000-00008C120000}"/>
    <cellStyle name="Обычный 2 3 65 4" xfId="2709" xr:uid="{00000000-0005-0000-0000-00008D120000}"/>
    <cellStyle name="Обычный 2 3 65 4 2" xfId="6352" xr:uid="{00000000-0005-0000-0000-00008E120000}"/>
    <cellStyle name="Обычный 2 3 65 5" xfId="3954" xr:uid="{00000000-0005-0000-0000-00008F120000}"/>
    <cellStyle name="Обычный 2 3 66" xfId="461" xr:uid="{00000000-0005-0000-0000-000090120000}"/>
    <cellStyle name="Обычный 2 3 66 2" xfId="1467" xr:uid="{00000000-0005-0000-0000-000091120000}"/>
    <cellStyle name="Обычный 2 3 66 2 2" xfId="2244" xr:uid="{00000000-0005-0000-0000-000092120000}"/>
    <cellStyle name="Обычный 2 3 66 2 2 2" xfId="5504" xr:uid="{00000000-0005-0000-0000-000093120000}"/>
    <cellStyle name="Обычный 2 3 66 2 3" xfId="3179" xr:uid="{00000000-0005-0000-0000-000094120000}"/>
    <cellStyle name="Обычный 2 3 66 2 3 2" xfId="6923" xr:uid="{00000000-0005-0000-0000-000095120000}"/>
    <cellStyle name="Обычный 2 3 66 2 4" xfId="4504" xr:uid="{00000000-0005-0000-0000-000096120000}"/>
    <cellStyle name="Обычный 2 3 66 3" xfId="898" xr:uid="{00000000-0005-0000-0000-000097120000}"/>
    <cellStyle name="Обычный 2 3 66 3 2" xfId="4936" xr:uid="{00000000-0005-0000-0000-000098120000}"/>
    <cellStyle name="Обычный 2 3 66 4" xfId="2712" xr:uid="{00000000-0005-0000-0000-000099120000}"/>
    <cellStyle name="Обычный 2 3 66 4 2" xfId="6355" xr:uid="{00000000-0005-0000-0000-00009A120000}"/>
    <cellStyle name="Обычный 2 3 66 5" xfId="3957" xr:uid="{00000000-0005-0000-0000-00009B120000}"/>
    <cellStyle name="Обычный 2 3 67" xfId="464" xr:uid="{00000000-0005-0000-0000-00009C120000}"/>
    <cellStyle name="Обычный 2 3 67 2" xfId="1470" xr:uid="{00000000-0005-0000-0000-00009D120000}"/>
    <cellStyle name="Обычный 2 3 67 2 2" xfId="2247" xr:uid="{00000000-0005-0000-0000-00009E120000}"/>
    <cellStyle name="Обычный 2 3 67 2 2 2" xfId="5507" xr:uid="{00000000-0005-0000-0000-00009F120000}"/>
    <cellStyle name="Обычный 2 3 67 2 3" xfId="3182" xr:uid="{00000000-0005-0000-0000-0000A0120000}"/>
    <cellStyle name="Обычный 2 3 67 2 3 2" xfId="6926" xr:uid="{00000000-0005-0000-0000-0000A1120000}"/>
    <cellStyle name="Обычный 2 3 67 2 4" xfId="4507" xr:uid="{00000000-0005-0000-0000-0000A2120000}"/>
    <cellStyle name="Обычный 2 3 67 3" xfId="901" xr:uid="{00000000-0005-0000-0000-0000A3120000}"/>
    <cellStyle name="Обычный 2 3 67 3 2" xfId="4939" xr:uid="{00000000-0005-0000-0000-0000A4120000}"/>
    <cellStyle name="Обычный 2 3 67 4" xfId="2715" xr:uid="{00000000-0005-0000-0000-0000A5120000}"/>
    <cellStyle name="Обычный 2 3 67 4 2" xfId="6358" xr:uid="{00000000-0005-0000-0000-0000A6120000}"/>
    <cellStyle name="Обычный 2 3 67 5" xfId="3958" xr:uid="{00000000-0005-0000-0000-0000A7120000}"/>
    <cellStyle name="Обычный 2 3 68" xfId="467" xr:uid="{00000000-0005-0000-0000-0000A8120000}"/>
    <cellStyle name="Обычный 2 3 68 2" xfId="1473" xr:uid="{00000000-0005-0000-0000-0000A9120000}"/>
    <cellStyle name="Обычный 2 3 68 2 2" xfId="2250" xr:uid="{00000000-0005-0000-0000-0000AA120000}"/>
    <cellStyle name="Обычный 2 3 68 2 2 2" xfId="5510" xr:uid="{00000000-0005-0000-0000-0000AB120000}"/>
    <cellStyle name="Обычный 2 3 68 2 3" xfId="3185" xr:uid="{00000000-0005-0000-0000-0000AC120000}"/>
    <cellStyle name="Обычный 2 3 68 2 3 2" xfId="6929" xr:uid="{00000000-0005-0000-0000-0000AD120000}"/>
    <cellStyle name="Обычный 2 3 68 2 4" xfId="4510" xr:uid="{00000000-0005-0000-0000-0000AE120000}"/>
    <cellStyle name="Обычный 2 3 68 3" xfId="904" xr:uid="{00000000-0005-0000-0000-0000AF120000}"/>
    <cellStyle name="Обычный 2 3 68 3 2" xfId="4942" xr:uid="{00000000-0005-0000-0000-0000B0120000}"/>
    <cellStyle name="Обычный 2 3 68 4" xfId="2718" xr:uid="{00000000-0005-0000-0000-0000B1120000}"/>
    <cellStyle name="Обычный 2 3 68 4 2" xfId="6361" xr:uid="{00000000-0005-0000-0000-0000B2120000}"/>
    <cellStyle name="Обычный 2 3 68 5" xfId="3961" xr:uid="{00000000-0005-0000-0000-0000B3120000}"/>
    <cellStyle name="Обычный 2 3 69" xfId="470" xr:uid="{00000000-0005-0000-0000-0000B4120000}"/>
    <cellStyle name="Обычный 2 3 69 2" xfId="1476" xr:uid="{00000000-0005-0000-0000-0000B5120000}"/>
    <cellStyle name="Обычный 2 3 69 2 2" xfId="2253" xr:uid="{00000000-0005-0000-0000-0000B6120000}"/>
    <cellStyle name="Обычный 2 3 69 2 2 2" xfId="5513" xr:uid="{00000000-0005-0000-0000-0000B7120000}"/>
    <cellStyle name="Обычный 2 3 69 2 3" xfId="3188" xr:uid="{00000000-0005-0000-0000-0000B8120000}"/>
    <cellStyle name="Обычный 2 3 69 2 3 2" xfId="6932" xr:uid="{00000000-0005-0000-0000-0000B9120000}"/>
    <cellStyle name="Обычный 2 3 69 2 4" xfId="4513" xr:uid="{00000000-0005-0000-0000-0000BA120000}"/>
    <cellStyle name="Обычный 2 3 69 3" xfId="907" xr:uid="{00000000-0005-0000-0000-0000BB120000}"/>
    <cellStyle name="Обычный 2 3 69 3 2" xfId="4945" xr:uid="{00000000-0005-0000-0000-0000BC120000}"/>
    <cellStyle name="Обычный 2 3 69 4" xfId="2721" xr:uid="{00000000-0005-0000-0000-0000BD120000}"/>
    <cellStyle name="Обычный 2 3 69 4 2" xfId="6364" xr:uid="{00000000-0005-0000-0000-0000BE120000}"/>
    <cellStyle name="Обычный 2 3 69 5" xfId="3962" xr:uid="{00000000-0005-0000-0000-0000BF120000}"/>
    <cellStyle name="Обычный 2 3 7" xfId="46" xr:uid="{00000000-0005-0000-0000-0000C0120000}"/>
    <cellStyle name="Обычный 2 3 7 10" xfId="3829" xr:uid="{00000000-0005-0000-0000-0000C1120000}"/>
    <cellStyle name="Обычный 2 3 7 2" xfId="94" xr:uid="{00000000-0005-0000-0000-0000C2120000}"/>
    <cellStyle name="Обычный 2 3 7 2 2" xfId="282" xr:uid="{00000000-0005-0000-0000-0000C3120000}"/>
    <cellStyle name="Обычный 2 3 7 2 2 2" xfId="1837" xr:uid="{00000000-0005-0000-0000-0000C4120000}"/>
    <cellStyle name="Обычный 2 3 7 2 2 2 2" xfId="3547" xr:uid="{00000000-0005-0000-0000-0000C5120000}"/>
    <cellStyle name="Обычный 2 3 7 2 2 2 2 2" xfId="7293" xr:uid="{00000000-0005-0000-0000-0000C6120000}"/>
    <cellStyle name="Обычный 2 3 7 2 2 2 3" xfId="5874" xr:uid="{00000000-0005-0000-0000-0000C7120000}"/>
    <cellStyle name="Обычный 2 3 7 2 2 3" xfId="1308" xr:uid="{00000000-0005-0000-0000-0000C8120000}"/>
    <cellStyle name="Обычный 2 3 7 2 2 3 2" xfId="6764" xr:uid="{00000000-0005-0000-0000-0000C9120000}"/>
    <cellStyle name="Обычный 2 3 7 2 2 4" xfId="5345" xr:uid="{00000000-0005-0000-0000-0000CA120000}"/>
    <cellStyle name="Обычный 2 3 7 2 3" xfId="1742" xr:uid="{00000000-0005-0000-0000-0000CB120000}"/>
    <cellStyle name="Обычный 2 3 7 2 3 2" xfId="3452" xr:uid="{00000000-0005-0000-0000-0000CC120000}"/>
    <cellStyle name="Обычный 2 3 7 2 3 2 2" xfId="7198" xr:uid="{00000000-0005-0000-0000-0000CD120000}"/>
    <cellStyle name="Обычный 2 3 7 2 3 3" xfId="5779" xr:uid="{00000000-0005-0000-0000-0000CE120000}"/>
    <cellStyle name="Обычный 2 3 7 2 4" xfId="2064" xr:uid="{00000000-0005-0000-0000-0000CF120000}"/>
    <cellStyle name="Обычный 2 3 7 2 4 2" xfId="3770" xr:uid="{00000000-0005-0000-0000-0000D0120000}"/>
    <cellStyle name="Обычный 2 3 7 2 4 2 2" xfId="7516" xr:uid="{00000000-0005-0000-0000-0000D1120000}"/>
    <cellStyle name="Обычный 2 3 7 2 4 3" xfId="6097" xr:uid="{00000000-0005-0000-0000-0000D2120000}"/>
    <cellStyle name="Обычный 2 3 7 2 5" xfId="1212" xr:uid="{00000000-0005-0000-0000-0000D3120000}"/>
    <cellStyle name="Обычный 2 3 7 2 5 2" xfId="3004" xr:uid="{00000000-0005-0000-0000-0000D4120000}"/>
    <cellStyle name="Обычный 2 3 7 2 5 2 2" xfId="6669" xr:uid="{00000000-0005-0000-0000-0000D5120000}"/>
    <cellStyle name="Обычный 2 3 7 2 5 3" xfId="5250" xr:uid="{00000000-0005-0000-0000-0000D6120000}"/>
    <cellStyle name="Обычный 2 3 7 2 6" xfId="720" xr:uid="{00000000-0005-0000-0000-0000D7120000}"/>
    <cellStyle name="Обычный 2 3 7 2 6 2" xfId="4758" xr:uid="{00000000-0005-0000-0000-0000D8120000}"/>
    <cellStyle name="Обычный 2 3 7 2 7" xfId="2535" xr:uid="{00000000-0005-0000-0000-0000D9120000}"/>
    <cellStyle name="Обычный 2 3 7 2 7 2" xfId="6178" xr:uid="{00000000-0005-0000-0000-0000DA120000}"/>
    <cellStyle name="Обычный 2 3 7 2 8" xfId="4327" xr:uid="{00000000-0005-0000-0000-0000DB120000}"/>
    <cellStyle name="Обычный 2 3 7 3" xfId="137" xr:uid="{00000000-0005-0000-0000-0000DC120000}"/>
    <cellStyle name="Обычный 2 3 7 3 2" xfId="1698" xr:uid="{00000000-0005-0000-0000-0000DD120000}"/>
    <cellStyle name="Обычный 2 3 7 3 2 2" xfId="3408" xr:uid="{00000000-0005-0000-0000-0000DE120000}"/>
    <cellStyle name="Обычный 2 3 7 3 2 2 2" xfId="7154" xr:uid="{00000000-0005-0000-0000-0000DF120000}"/>
    <cellStyle name="Обычный 2 3 7 3 2 3" xfId="5735" xr:uid="{00000000-0005-0000-0000-0000E0120000}"/>
    <cellStyle name="Обычный 2 3 7 3 3" xfId="1168" xr:uid="{00000000-0005-0000-0000-0000E1120000}"/>
    <cellStyle name="Обычный 2 3 7 3 3 2" xfId="5206" xr:uid="{00000000-0005-0000-0000-0000E2120000}"/>
    <cellStyle name="Обычный 2 3 7 3 4" xfId="2966" xr:uid="{00000000-0005-0000-0000-0000E3120000}"/>
    <cellStyle name="Обычный 2 3 7 3 4 2" xfId="6625" xr:uid="{00000000-0005-0000-0000-0000E4120000}"/>
    <cellStyle name="Обычный 2 3 7 3 5" xfId="4310" xr:uid="{00000000-0005-0000-0000-0000E5120000}"/>
    <cellStyle name="Обычный 2 3 7 4" xfId="249" xr:uid="{00000000-0005-0000-0000-0000E6120000}"/>
    <cellStyle name="Обычный 2 3 7 4 2" xfId="1792" xr:uid="{00000000-0005-0000-0000-0000E7120000}"/>
    <cellStyle name="Обычный 2 3 7 4 2 2" xfId="3502" xr:uid="{00000000-0005-0000-0000-0000E8120000}"/>
    <cellStyle name="Обычный 2 3 7 4 2 2 2" xfId="7248" xr:uid="{00000000-0005-0000-0000-0000E9120000}"/>
    <cellStyle name="Обычный 2 3 7 4 2 3" xfId="5829" xr:uid="{00000000-0005-0000-0000-0000EA120000}"/>
    <cellStyle name="Обычный 2 3 7 4 3" xfId="1262" xr:uid="{00000000-0005-0000-0000-0000EB120000}"/>
    <cellStyle name="Обычный 2 3 7 4 3 2" xfId="6719" xr:uid="{00000000-0005-0000-0000-0000EC120000}"/>
    <cellStyle name="Обычный 2 3 7 4 4" xfId="5300" xr:uid="{00000000-0005-0000-0000-0000ED120000}"/>
    <cellStyle name="Обычный 2 3 7 5" xfId="1649" xr:uid="{00000000-0005-0000-0000-0000EE120000}"/>
    <cellStyle name="Обычный 2 3 7 5 2" xfId="3359" xr:uid="{00000000-0005-0000-0000-0000EF120000}"/>
    <cellStyle name="Обычный 2 3 7 5 2 2" xfId="7105" xr:uid="{00000000-0005-0000-0000-0000F0120000}"/>
    <cellStyle name="Обычный 2 3 7 5 3" xfId="5686" xr:uid="{00000000-0005-0000-0000-0000F1120000}"/>
    <cellStyle name="Обычный 2 3 7 6" xfId="2017" xr:uid="{00000000-0005-0000-0000-0000F2120000}"/>
    <cellStyle name="Обычный 2 3 7 6 2" xfId="3725" xr:uid="{00000000-0005-0000-0000-0000F3120000}"/>
    <cellStyle name="Обычный 2 3 7 6 2 2" xfId="7471" xr:uid="{00000000-0005-0000-0000-0000F4120000}"/>
    <cellStyle name="Обычный 2 3 7 6 3" xfId="6052" xr:uid="{00000000-0005-0000-0000-0000F5120000}"/>
    <cellStyle name="Обычный 2 3 7 7" xfId="1119" xr:uid="{00000000-0005-0000-0000-0000F6120000}"/>
    <cellStyle name="Обычный 2 3 7 7 2" xfId="2933" xr:uid="{00000000-0005-0000-0000-0000F7120000}"/>
    <cellStyle name="Обычный 2 3 7 7 2 2" xfId="6576" xr:uid="{00000000-0005-0000-0000-0000F8120000}"/>
    <cellStyle name="Обычный 2 3 7 7 3" xfId="5157" xr:uid="{00000000-0005-0000-0000-0000F9120000}"/>
    <cellStyle name="Обычный 2 3 7 8" xfId="689" xr:uid="{00000000-0005-0000-0000-0000FA120000}"/>
    <cellStyle name="Обычный 2 3 7 8 2" xfId="4727" xr:uid="{00000000-0005-0000-0000-0000FB120000}"/>
    <cellStyle name="Обычный 2 3 7 9" xfId="2504" xr:uid="{00000000-0005-0000-0000-0000FC120000}"/>
    <cellStyle name="Обычный 2 3 7 9 2" xfId="6147" xr:uid="{00000000-0005-0000-0000-0000FD120000}"/>
    <cellStyle name="Обычный 2 3 70" xfId="473" xr:uid="{00000000-0005-0000-0000-0000FE120000}"/>
    <cellStyle name="Обычный 2 3 70 2" xfId="1479" xr:uid="{00000000-0005-0000-0000-0000FF120000}"/>
    <cellStyle name="Обычный 2 3 70 2 2" xfId="2256" xr:uid="{00000000-0005-0000-0000-000000130000}"/>
    <cellStyle name="Обычный 2 3 70 2 2 2" xfId="5516" xr:uid="{00000000-0005-0000-0000-000001130000}"/>
    <cellStyle name="Обычный 2 3 70 2 3" xfId="3191" xr:uid="{00000000-0005-0000-0000-000002130000}"/>
    <cellStyle name="Обычный 2 3 70 2 3 2" xfId="6935" xr:uid="{00000000-0005-0000-0000-000003130000}"/>
    <cellStyle name="Обычный 2 3 70 2 4" xfId="4516" xr:uid="{00000000-0005-0000-0000-000004130000}"/>
    <cellStyle name="Обычный 2 3 70 3" xfId="910" xr:uid="{00000000-0005-0000-0000-000005130000}"/>
    <cellStyle name="Обычный 2 3 70 3 2" xfId="4948" xr:uid="{00000000-0005-0000-0000-000006130000}"/>
    <cellStyle name="Обычный 2 3 70 4" xfId="2724" xr:uid="{00000000-0005-0000-0000-000007130000}"/>
    <cellStyle name="Обычный 2 3 70 4 2" xfId="6367" xr:uid="{00000000-0005-0000-0000-000008130000}"/>
    <cellStyle name="Обычный 2 3 70 5" xfId="3966" xr:uid="{00000000-0005-0000-0000-000009130000}"/>
    <cellStyle name="Обычный 2 3 71" xfId="476" xr:uid="{00000000-0005-0000-0000-00000A130000}"/>
    <cellStyle name="Обычный 2 3 71 2" xfId="1482" xr:uid="{00000000-0005-0000-0000-00000B130000}"/>
    <cellStyle name="Обычный 2 3 71 2 2" xfId="2259" xr:uid="{00000000-0005-0000-0000-00000C130000}"/>
    <cellStyle name="Обычный 2 3 71 2 2 2" xfId="5519" xr:uid="{00000000-0005-0000-0000-00000D130000}"/>
    <cellStyle name="Обычный 2 3 71 2 3" xfId="3194" xr:uid="{00000000-0005-0000-0000-00000E130000}"/>
    <cellStyle name="Обычный 2 3 71 2 3 2" xfId="6938" xr:uid="{00000000-0005-0000-0000-00000F130000}"/>
    <cellStyle name="Обычный 2 3 71 2 4" xfId="4519" xr:uid="{00000000-0005-0000-0000-000010130000}"/>
    <cellStyle name="Обычный 2 3 71 3" xfId="913" xr:uid="{00000000-0005-0000-0000-000011130000}"/>
    <cellStyle name="Обычный 2 3 71 3 2" xfId="4951" xr:uid="{00000000-0005-0000-0000-000012130000}"/>
    <cellStyle name="Обычный 2 3 71 4" xfId="2727" xr:uid="{00000000-0005-0000-0000-000013130000}"/>
    <cellStyle name="Обычный 2 3 71 4 2" xfId="6370" xr:uid="{00000000-0005-0000-0000-000014130000}"/>
    <cellStyle name="Обычный 2 3 71 5" xfId="3968" xr:uid="{00000000-0005-0000-0000-000015130000}"/>
    <cellStyle name="Обычный 2 3 72" xfId="479" xr:uid="{00000000-0005-0000-0000-000016130000}"/>
    <cellStyle name="Обычный 2 3 72 2" xfId="1485" xr:uid="{00000000-0005-0000-0000-000017130000}"/>
    <cellStyle name="Обычный 2 3 72 2 2" xfId="2262" xr:uid="{00000000-0005-0000-0000-000018130000}"/>
    <cellStyle name="Обычный 2 3 72 2 2 2" xfId="5522" xr:uid="{00000000-0005-0000-0000-000019130000}"/>
    <cellStyle name="Обычный 2 3 72 2 3" xfId="3197" xr:uid="{00000000-0005-0000-0000-00001A130000}"/>
    <cellStyle name="Обычный 2 3 72 2 3 2" xfId="6941" xr:uid="{00000000-0005-0000-0000-00001B130000}"/>
    <cellStyle name="Обычный 2 3 72 2 4" xfId="4522" xr:uid="{00000000-0005-0000-0000-00001C130000}"/>
    <cellStyle name="Обычный 2 3 72 3" xfId="916" xr:uid="{00000000-0005-0000-0000-00001D130000}"/>
    <cellStyle name="Обычный 2 3 72 3 2" xfId="4954" xr:uid="{00000000-0005-0000-0000-00001E130000}"/>
    <cellStyle name="Обычный 2 3 72 4" xfId="2730" xr:uid="{00000000-0005-0000-0000-00001F130000}"/>
    <cellStyle name="Обычный 2 3 72 4 2" xfId="6373" xr:uid="{00000000-0005-0000-0000-000020130000}"/>
    <cellStyle name="Обычный 2 3 72 5" xfId="3970" xr:uid="{00000000-0005-0000-0000-000021130000}"/>
    <cellStyle name="Обычный 2 3 73" xfId="482" xr:uid="{00000000-0005-0000-0000-000022130000}"/>
    <cellStyle name="Обычный 2 3 73 2" xfId="1488" xr:uid="{00000000-0005-0000-0000-000023130000}"/>
    <cellStyle name="Обычный 2 3 73 2 2" xfId="2265" xr:uid="{00000000-0005-0000-0000-000024130000}"/>
    <cellStyle name="Обычный 2 3 73 2 2 2" xfId="5525" xr:uid="{00000000-0005-0000-0000-000025130000}"/>
    <cellStyle name="Обычный 2 3 73 2 3" xfId="3200" xr:uid="{00000000-0005-0000-0000-000026130000}"/>
    <cellStyle name="Обычный 2 3 73 2 3 2" xfId="6944" xr:uid="{00000000-0005-0000-0000-000027130000}"/>
    <cellStyle name="Обычный 2 3 73 2 4" xfId="4525" xr:uid="{00000000-0005-0000-0000-000028130000}"/>
    <cellStyle name="Обычный 2 3 73 3" xfId="919" xr:uid="{00000000-0005-0000-0000-000029130000}"/>
    <cellStyle name="Обычный 2 3 73 3 2" xfId="4957" xr:uid="{00000000-0005-0000-0000-00002A130000}"/>
    <cellStyle name="Обычный 2 3 73 4" xfId="2733" xr:uid="{00000000-0005-0000-0000-00002B130000}"/>
    <cellStyle name="Обычный 2 3 73 4 2" xfId="6376" xr:uid="{00000000-0005-0000-0000-00002C130000}"/>
    <cellStyle name="Обычный 2 3 73 5" xfId="3972" xr:uid="{00000000-0005-0000-0000-00002D130000}"/>
    <cellStyle name="Обычный 2 3 74" xfId="485" xr:uid="{00000000-0005-0000-0000-00002E130000}"/>
    <cellStyle name="Обычный 2 3 74 2" xfId="1491" xr:uid="{00000000-0005-0000-0000-00002F130000}"/>
    <cellStyle name="Обычный 2 3 74 2 2" xfId="2268" xr:uid="{00000000-0005-0000-0000-000030130000}"/>
    <cellStyle name="Обычный 2 3 74 2 2 2" xfId="5528" xr:uid="{00000000-0005-0000-0000-000031130000}"/>
    <cellStyle name="Обычный 2 3 74 2 3" xfId="3203" xr:uid="{00000000-0005-0000-0000-000032130000}"/>
    <cellStyle name="Обычный 2 3 74 2 3 2" xfId="6947" xr:uid="{00000000-0005-0000-0000-000033130000}"/>
    <cellStyle name="Обычный 2 3 74 2 4" xfId="4528" xr:uid="{00000000-0005-0000-0000-000034130000}"/>
    <cellStyle name="Обычный 2 3 74 3" xfId="922" xr:uid="{00000000-0005-0000-0000-000035130000}"/>
    <cellStyle name="Обычный 2 3 74 3 2" xfId="4960" xr:uid="{00000000-0005-0000-0000-000036130000}"/>
    <cellStyle name="Обычный 2 3 74 4" xfId="2736" xr:uid="{00000000-0005-0000-0000-000037130000}"/>
    <cellStyle name="Обычный 2 3 74 4 2" xfId="6379" xr:uid="{00000000-0005-0000-0000-000038130000}"/>
    <cellStyle name="Обычный 2 3 74 5" xfId="3974" xr:uid="{00000000-0005-0000-0000-000039130000}"/>
    <cellStyle name="Обычный 2 3 75" xfId="488" xr:uid="{00000000-0005-0000-0000-00003A130000}"/>
    <cellStyle name="Обычный 2 3 75 2" xfId="1494" xr:uid="{00000000-0005-0000-0000-00003B130000}"/>
    <cellStyle name="Обычный 2 3 75 2 2" xfId="2271" xr:uid="{00000000-0005-0000-0000-00003C130000}"/>
    <cellStyle name="Обычный 2 3 75 2 2 2" xfId="5531" xr:uid="{00000000-0005-0000-0000-00003D130000}"/>
    <cellStyle name="Обычный 2 3 75 2 3" xfId="3206" xr:uid="{00000000-0005-0000-0000-00003E130000}"/>
    <cellStyle name="Обычный 2 3 75 2 3 2" xfId="6950" xr:uid="{00000000-0005-0000-0000-00003F130000}"/>
    <cellStyle name="Обычный 2 3 75 2 4" xfId="4531" xr:uid="{00000000-0005-0000-0000-000040130000}"/>
    <cellStyle name="Обычный 2 3 75 3" xfId="925" xr:uid="{00000000-0005-0000-0000-000041130000}"/>
    <cellStyle name="Обычный 2 3 75 3 2" xfId="4963" xr:uid="{00000000-0005-0000-0000-000042130000}"/>
    <cellStyle name="Обычный 2 3 75 4" xfId="2739" xr:uid="{00000000-0005-0000-0000-000043130000}"/>
    <cellStyle name="Обычный 2 3 75 4 2" xfId="6382" xr:uid="{00000000-0005-0000-0000-000044130000}"/>
    <cellStyle name="Обычный 2 3 75 5" xfId="3976" xr:uid="{00000000-0005-0000-0000-000045130000}"/>
    <cellStyle name="Обычный 2 3 76" xfId="491" xr:uid="{00000000-0005-0000-0000-000046130000}"/>
    <cellStyle name="Обычный 2 3 76 2" xfId="1497" xr:uid="{00000000-0005-0000-0000-000047130000}"/>
    <cellStyle name="Обычный 2 3 76 2 2" xfId="2274" xr:uid="{00000000-0005-0000-0000-000048130000}"/>
    <cellStyle name="Обычный 2 3 76 2 2 2" xfId="5534" xr:uid="{00000000-0005-0000-0000-000049130000}"/>
    <cellStyle name="Обычный 2 3 76 2 3" xfId="3209" xr:uid="{00000000-0005-0000-0000-00004A130000}"/>
    <cellStyle name="Обычный 2 3 76 2 3 2" xfId="6953" xr:uid="{00000000-0005-0000-0000-00004B130000}"/>
    <cellStyle name="Обычный 2 3 76 2 4" xfId="4534" xr:uid="{00000000-0005-0000-0000-00004C130000}"/>
    <cellStyle name="Обычный 2 3 76 3" xfId="928" xr:uid="{00000000-0005-0000-0000-00004D130000}"/>
    <cellStyle name="Обычный 2 3 76 3 2" xfId="4966" xr:uid="{00000000-0005-0000-0000-00004E130000}"/>
    <cellStyle name="Обычный 2 3 76 4" xfId="2742" xr:uid="{00000000-0005-0000-0000-00004F130000}"/>
    <cellStyle name="Обычный 2 3 76 4 2" xfId="6385" xr:uid="{00000000-0005-0000-0000-000050130000}"/>
    <cellStyle name="Обычный 2 3 76 5" xfId="3978" xr:uid="{00000000-0005-0000-0000-000051130000}"/>
    <cellStyle name="Обычный 2 3 77" xfId="494" xr:uid="{00000000-0005-0000-0000-000052130000}"/>
    <cellStyle name="Обычный 2 3 77 2" xfId="1500" xr:uid="{00000000-0005-0000-0000-000053130000}"/>
    <cellStyle name="Обычный 2 3 77 2 2" xfId="2277" xr:uid="{00000000-0005-0000-0000-000054130000}"/>
    <cellStyle name="Обычный 2 3 77 2 2 2" xfId="5537" xr:uid="{00000000-0005-0000-0000-000055130000}"/>
    <cellStyle name="Обычный 2 3 77 2 3" xfId="3212" xr:uid="{00000000-0005-0000-0000-000056130000}"/>
    <cellStyle name="Обычный 2 3 77 2 3 2" xfId="6956" xr:uid="{00000000-0005-0000-0000-000057130000}"/>
    <cellStyle name="Обычный 2 3 77 2 4" xfId="4537" xr:uid="{00000000-0005-0000-0000-000058130000}"/>
    <cellStyle name="Обычный 2 3 77 3" xfId="931" xr:uid="{00000000-0005-0000-0000-000059130000}"/>
    <cellStyle name="Обычный 2 3 77 3 2" xfId="4969" xr:uid="{00000000-0005-0000-0000-00005A130000}"/>
    <cellStyle name="Обычный 2 3 77 4" xfId="2745" xr:uid="{00000000-0005-0000-0000-00005B130000}"/>
    <cellStyle name="Обычный 2 3 77 4 2" xfId="6388" xr:uid="{00000000-0005-0000-0000-00005C130000}"/>
    <cellStyle name="Обычный 2 3 77 5" xfId="3980" xr:uid="{00000000-0005-0000-0000-00005D130000}"/>
    <cellStyle name="Обычный 2 3 78" xfId="497" xr:uid="{00000000-0005-0000-0000-00005E130000}"/>
    <cellStyle name="Обычный 2 3 78 2" xfId="1503" xr:uid="{00000000-0005-0000-0000-00005F130000}"/>
    <cellStyle name="Обычный 2 3 78 2 2" xfId="2280" xr:uid="{00000000-0005-0000-0000-000060130000}"/>
    <cellStyle name="Обычный 2 3 78 2 2 2" xfId="5540" xr:uid="{00000000-0005-0000-0000-000061130000}"/>
    <cellStyle name="Обычный 2 3 78 2 3" xfId="3215" xr:uid="{00000000-0005-0000-0000-000062130000}"/>
    <cellStyle name="Обычный 2 3 78 2 3 2" xfId="6959" xr:uid="{00000000-0005-0000-0000-000063130000}"/>
    <cellStyle name="Обычный 2 3 78 2 4" xfId="4540" xr:uid="{00000000-0005-0000-0000-000064130000}"/>
    <cellStyle name="Обычный 2 3 78 3" xfId="934" xr:uid="{00000000-0005-0000-0000-000065130000}"/>
    <cellStyle name="Обычный 2 3 78 3 2" xfId="4972" xr:uid="{00000000-0005-0000-0000-000066130000}"/>
    <cellStyle name="Обычный 2 3 78 4" xfId="2748" xr:uid="{00000000-0005-0000-0000-000067130000}"/>
    <cellStyle name="Обычный 2 3 78 4 2" xfId="6391" xr:uid="{00000000-0005-0000-0000-000068130000}"/>
    <cellStyle name="Обычный 2 3 78 5" xfId="3982" xr:uid="{00000000-0005-0000-0000-000069130000}"/>
    <cellStyle name="Обычный 2 3 79" xfId="500" xr:uid="{00000000-0005-0000-0000-00006A130000}"/>
    <cellStyle name="Обычный 2 3 79 2" xfId="1506" xr:uid="{00000000-0005-0000-0000-00006B130000}"/>
    <cellStyle name="Обычный 2 3 79 2 2" xfId="2283" xr:uid="{00000000-0005-0000-0000-00006C130000}"/>
    <cellStyle name="Обычный 2 3 79 2 2 2" xfId="5543" xr:uid="{00000000-0005-0000-0000-00006D130000}"/>
    <cellStyle name="Обычный 2 3 79 2 3" xfId="3218" xr:uid="{00000000-0005-0000-0000-00006E130000}"/>
    <cellStyle name="Обычный 2 3 79 2 3 2" xfId="6962" xr:uid="{00000000-0005-0000-0000-00006F130000}"/>
    <cellStyle name="Обычный 2 3 79 2 4" xfId="4543" xr:uid="{00000000-0005-0000-0000-000070130000}"/>
    <cellStyle name="Обычный 2 3 79 3" xfId="937" xr:uid="{00000000-0005-0000-0000-000071130000}"/>
    <cellStyle name="Обычный 2 3 79 3 2" xfId="4975" xr:uid="{00000000-0005-0000-0000-000072130000}"/>
    <cellStyle name="Обычный 2 3 79 4" xfId="2751" xr:uid="{00000000-0005-0000-0000-000073130000}"/>
    <cellStyle name="Обычный 2 3 79 4 2" xfId="6394" xr:uid="{00000000-0005-0000-0000-000074130000}"/>
    <cellStyle name="Обычный 2 3 79 5" xfId="3984" xr:uid="{00000000-0005-0000-0000-000075130000}"/>
    <cellStyle name="Обычный 2 3 8" xfId="49" xr:uid="{00000000-0005-0000-0000-000076130000}"/>
    <cellStyle name="Обычный 2 3 8 10" xfId="3832" xr:uid="{00000000-0005-0000-0000-000077130000}"/>
    <cellStyle name="Обычный 2 3 8 2" xfId="97" xr:uid="{00000000-0005-0000-0000-000078130000}"/>
    <cellStyle name="Обычный 2 3 8 2 2" xfId="283" xr:uid="{00000000-0005-0000-0000-000079130000}"/>
    <cellStyle name="Обычный 2 3 8 2 2 2" xfId="1840" xr:uid="{00000000-0005-0000-0000-00007A130000}"/>
    <cellStyle name="Обычный 2 3 8 2 2 2 2" xfId="3550" xr:uid="{00000000-0005-0000-0000-00007B130000}"/>
    <cellStyle name="Обычный 2 3 8 2 2 2 2 2" xfId="7296" xr:uid="{00000000-0005-0000-0000-00007C130000}"/>
    <cellStyle name="Обычный 2 3 8 2 2 2 3" xfId="5877" xr:uid="{00000000-0005-0000-0000-00007D130000}"/>
    <cellStyle name="Обычный 2 3 8 2 2 3" xfId="1311" xr:uid="{00000000-0005-0000-0000-00007E130000}"/>
    <cellStyle name="Обычный 2 3 8 2 2 3 2" xfId="6767" xr:uid="{00000000-0005-0000-0000-00007F130000}"/>
    <cellStyle name="Обычный 2 3 8 2 2 4" xfId="5348" xr:uid="{00000000-0005-0000-0000-000080130000}"/>
    <cellStyle name="Обычный 2 3 8 2 3" xfId="1745" xr:uid="{00000000-0005-0000-0000-000081130000}"/>
    <cellStyle name="Обычный 2 3 8 2 3 2" xfId="3455" xr:uid="{00000000-0005-0000-0000-000082130000}"/>
    <cellStyle name="Обычный 2 3 8 2 3 2 2" xfId="7201" xr:uid="{00000000-0005-0000-0000-000083130000}"/>
    <cellStyle name="Обычный 2 3 8 2 3 3" xfId="5782" xr:uid="{00000000-0005-0000-0000-000084130000}"/>
    <cellStyle name="Обычный 2 3 8 2 4" xfId="2067" xr:uid="{00000000-0005-0000-0000-000085130000}"/>
    <cellStyle name="Обычный 2 3 8 2 4 2" xfId="3773" xr:uid="{00000000-0005-0000-0000-000086130000}"/>
    <cellStyle name="Обычный 2 3 8 2 4 2 2" xfId="7519" xr:uid="{00000000-0005-0000-0000-000087130000}"/>
    <cellStyle name="Обычный 2 3 8 2 4 3" xfId="6100" xr:uid="{00000000-0005-0000-0000-000088130000}"/>
    <cellStyle name="Обычный 2 3 8 2 5" xfId="1215" xr:uid="{00000000-0005-0000-0000-000089130000}"/>
    <cellStyle name="Обычный 2 3 8 2 5 2" xfId="3007" xr:uid="{00000000-0005-0000-0000-00008A130000}"/>
    <cellStyle name="Обычный 2 3 8 2 5 2 2" xfId="6672" xr:uid="{00000000-0005-0000-0000-00008B130000}"/>
    <cellStyle name="Обычный 2 3 8 2 5 3" xfId="5253" xr:uid="{00000000-0005-0000-0000-00008C130000}"/>
    <cellStyle name="Обычный 2 3 8 2 6" xfId="721" xr:uid="{00000000-0005-0000-0000-00008D130000}"/>
    <cellStyle name="Обычный 2 3 8 2 6 2" xfId="4759" xr:uid="{00000000-0005-0000-0000-00008E130000}"/>
    <cellStyle name="Обычный 2 3 8 2 7" xfId="2536" xr:uid="{00000000-0005-0000-0000-00008F130000}"/>
    <cellStyle name="Обычный 2 3 8 2 7 2" xfId="6179" xr:uid="{00000000-0005-0000-0000-000090130000}"/>
    <cellStyle name="Обычный 2 3 8 2 8" xfId="4328" xr:uid="{00000000-0005-0000-0000-000091130000}"/>
    <cellStyle name="Обычный 2 3 8 3" xfId="140" xr:uid="{00000000-0005-0000-0000-000092130000}"/>
    <cellStyle name="Обычный 2 3 8 3 2" xfId="1701" xr:uid="{00000000-0005-0000-0000-000093130000}"/>
    <cellStyle name="Обычный 2 3 8 3 2 2" xfId="3411" xr:uid="{00000000-0005-0000-0000-000094130000}"/>
    <cellStyle name="Обычный 2 3 8 3 2 2 2" xfId="7157" xr:uid="{00000000-0005-0000-0000-000095130000}"/>
    <cellStyle name="Обычный 2 3 8 3 2 3" xfId="5738" xr:uid="{00000000-0005-0000-0000-000096130000}"/>
    <cellStyle name="Обычный 2 3 8 3 3" xfId="1171" xr:uid="{00000000-0005-0000-0000-000097130000}"/>
    <cellStyle name="Обычный 2 3 8 3 3 2" xfId="5209" xr:uid="{00000000-0005-0000-0000-000098130000}"/>
    <cellStyle name="Обычный 2 3 8 3 4" xfId="2968" xr:uid="{00000000-0005-0000-0000-000099130000}"/>
    <cellStyle name="Обычный 2 3 8 3 4 2" xfId="6628" xr:uid="{00000000-0005-0000-0000-00009A130000}"/>
    <cellStyle name="Обычный 2 3 8 3 5" xfId="4312" xr:uid="{00000000-0005-0000-0000-00009B130000}"/>
    <cellStyle name="Обычный 2 3 8 4" xfId="252" xr:uid="{00000000-0005-0000-0000-00009C130000}"/>
    <cellStyle name="Обычный 2 3 8 4 2" xfId="1795" xr:uid="{00000000-0005-0000-0000-00009D130000}"/>
    <cellStyle name="Обычный 2 3 8 4 2 2" xfId="3505" xr:uid="{00000000-0005-0000-0000-00009E130000}"/>
    <cellStyle name="Обычный 2 3 8 4 2 2 2" xfId="7251" xr:uid="{00000000-0005-0000-0000-00009F130000}"/>
    <cellStyle name="Обычный 2 3 8 4 2 3" xfId="5832" xr:uid="{00000000-0005-0000-0000-0000A0130000}"/>
    <cellStyle name="Обычный 2 3 8 4 3" xfId="1265" xr:uid="{00000000-0005-0000-0000-0000A1130000}"/>
    <cellStyle name="Обычный 2 3 8 4 3 2" xfId="6722" xr:uid="{00000000-0005-0000-0000-0000A2130000}"/>
    <cellStyle name="Обычный 2 3 8 4 4" xfId="5303" xr:uid="{00000000-0005-0000-0000-0000A3130000}"/>
    <cellStyle name="Обычный 2 3 8 5" xfId="1652" xr:uid="{00000000-0005-0000-0000-0000A4130000}"/>
    <cellStyle name="Обычный 2 3 8 5 2" xfId="3362" xr:uid="{00000000-0005-0000-0000-0000A5130000}"/>
    <cellStyle name="Обычный 2 3 8 5 2 2" xfId="7108" xr:uid="{00000000-0005-0000-0000-0000A6130000}"/>
    <cellStyle name="Обычный 2 3 8 5 3" xfId="5689" xr:uid="{00000000-0005-0000-0000-0000A7130000}"/>
    <cellStyle name="Обычный 2 3 8 6" xfId="2020" xr:uid="{00000000-0005-0000-0000-0000A8130000}"/>
    <cellStyle name="Обычный 2 3 8 6 2" xfId="3728" xr:uid="{00000000-0005-0000-0000-0000A9130000}"/>
    <cellStyle name="Обычный 2 3 8 6 2 2" xfId="7474" xr:uid="{00000000-0005-0000-0000-0000AA130000}"/>
    <cellStyle name="Обычный 2 3 8 6 3" xfId="6055" xr:uid="{00000000-0005-0000-0000-0000AB130000}"/>
    <cellStyle name="Обычный 2 3 8 7" xfId="1122" xr:uid="{00000000-0005-0000-0000-0000AC130000}"/>
    <cellStyle name="Обычный 2 3 8 7 2" xfId="2936" xr:uid="{00000000-0005-0000-0000-0000AD130000}"/>
    <cellStyle name="Обычный 2 3 8 7 2 2" xfId="6579" xr:uid="{00000000-0005-0000-0000-0000AE130000}"/>
    <cellStyle name="Обычный 2 3 8 7 3" xfId="5160" xr:uid="{00000000-0005-0000-0000-0000AF130000}"/>
    <cellStyle name="Обычный 2 3 8 8" xfId="692" xr:uid="{00000000-0005-0000-0000-0000B0130000}"/>
    <cellStyle name="Обычный 2 3 8 8 2" xfId="4730" xr:uid="{00000000-0005-0000-0000-0000B1130000}"/>
    <cellStyle name="Обычный 2 3 8 9" xfId="2507" xr:uid="{00000000-0005-0000-0000-0000B2130000}"/>
    <cellStyle name="Обычный 2 3 8 9 2" xfId="6150" xr:uid="{00000000-0005-0000-0000-0000B3130000}"/>
    <cellStyle name="Обычный 2 3 80" xfId="503" xr:uid="{00000000-0005-0000-0000-0000B4130000}"/>
    <cellStyle name="Обычный 2 3 80 2" xfId="1509" xr:uid="{00000000-0005-0000-0000-0000B5130000}"/>
    <cellStyle name="Обычный 2 3 80 2 2" xfId="2286" xr:uid="{00000000-0005-0000-0000-0000B6130000}"/>
    <cellStyle name="Обычный 2 3 80 2 2 2" xfId="5546" xr:uid="{00000000-0005-0000-0000-0000B7130000}"/>
    <cellStyle name="Обычный 2 3 80 2 3" xfId="3221" xr:uid="{00000000-0005-0000-0000-0000B8130000}"/>
    <cellStyle name="Обычный 2 3 80 2 3 2" xfId="6965" xr:uid="{00000000-0005-0000-0000-0000B9130000}"/>
    <cellStyle name="Обычный 2 3 80 2 4" xfId="4546" xr:uid="{00000000-0005-0000-0000-0000BA130000}"/>
    <cellStyle name="Обычный 2 3 80 3" xfId="940" xr:uid="{00000000-0005-0000-0000-0000BB130000}"/>
    <cellStyle name="Обычный 2 3 80 3 2" xfId="4978" xr:uid="{00000000-0005-0000-0000-0000BC130000}"/>
    <cellStyle name="Обычный 2 3 80 4" xfId="2754" xr:uid="{00000000-0005-0000-0000-0000BD130000}"/>
    <cellStyle name="Обычный 2 3 80 4 2" xfId="6397" xr:uid="{00000000-0005-0000-0000-0000BE130000}"/>
    <cellStyle name="Обычный 2 3 80 5" xfId="3986" xr:uid="{00000000-0005-0000-0000-0000BF130000}"/>
    <cellStyle name="Обычный 2 3 81" xfId="506" xr:uid="{00000000-0005-0000-0000-0000C0130000}"/>
    <cellStyle name="Обычный 2 3 81 2" xfId="1512" xr:uid="{00000000-0005-0000-0000-0000C1130000}"/>
    <cellStyle name="Обычный 2 3 81 2 2" xfId="2289" xr:uid="{00000000-0005-0000-0000-0000C2130000}"/>
    <cellStyle name="Обычный 2 3 81 2 2 2" xfId="5549" xr:uid="{00000000-0005-0000-0000-0000C3130000}"/>
    <cellStyle name="Обычный 2 3 81 2 3" xfId="3224" xr:uid="{00000000-0005-0000-0000-0000C4130000}"/>
    <cellStyle name="Обычный 2 3 81 2 3 2" xfId="6968" xr:uid="{00000000-0005-0000-0000-0000C5130000}"/>
    <cellStyle name="Обычный 2 3 81 2 4" xfId="4549" xr:uid="{00000000-0005-0000-0000-0000C6130000}"/>
    <cellStyle name="Обычный 2 3 81 3" xfId="943" xr:uid="{00000000-0005-0000-0000-0000C7130000}"/>
    <cellStyle name="Обычный 2 3 81 3 2" xfId="4981" xr:uid="{00000000-0005-0000-0000-0000C8130000}"/>
    <cellStyle name="Обычный 2 3 81 4" xfId="2757" xr:uid="{00000000-0005-0000-0000-0000C9130000}"/>
    <cellStyle name="Обычный 2 3 81 4 2" xfId="6400" xr:uid="{00000000-0005-0000-0000-0000CA130000}"/>
    <cellStyle name="Обычный 2 3 81 5" xfId="3988" xr:uid="{00000000-0005-0000-0000-0000CB130000}"/>
    <cellStyle name="Обычный 2 3 82" xfId="509" xr:uid="{00000000-0005-0000-0000-0000CC130000}"/>
    <cellStyle name="Обычный 2 3 82 2" xfId="1515" xr:uid="{00000000-0005-0000-0000-0000CD130000}"/>
    <cellStyle name="Обычный 2 3 82 2 2" xfId="2292" xr:uid="{00000000-0005-0000-0000-0000CE130000}"/>
    <cellStyle name="Обычный 2 3 82 2 2 2" xfId="5552" xr:uid="{00000000-0005-0000-0000-0000CF130000}"/>
    <cellStyle name="Обычный 2 3 82 2 3" xfId="3227" xr:uid="{00000000-0005-0000-0000-0000D0130000}"/>
    <cellStyle name="Обычный 2 3 82 2 3 2" xfId="6971" xr:uid="{00000000-0005-0000-0000-0000D1130000}"/>
    <cellStyle name="Обычный 2 3 82 2 4" xfId="4552" xr:uid="{00000000-0005-0000-0000-0000D2130000}"/>
    <cellStyle name="Обычный 2 3 82 3" xfId="946" xr:uid="{00000000-0005-0000-0000-0000D3130000}"/>
    <cellStyle name="Обычный 2 3 82 3 2" xfId="4984" xr:uid="{00000000-0005-0000-0000-0000D4130000}"/>
    <cellStyle name="Обычный 2 3 82 4" xfId="2760" xr:uid="{00000000-0005-0000-0000-0000D5130000}"/>
    <cellStyle name="Обычный 2 3 82 4 2" xfId="6403" xr:uid="{00000000-0005-0000-0000-0000D6130000}"/>
    <cellStyle name="Обычный 2 3 82 5" xfId="3990" xr:uid="{00000000-0005-0000-0000-0000D7130000}"/>
    <cellStyle name="Обычный 2 3 83" xfId="512" xr:uid="{00000000-0005-0000-0000-0000D8130000}"/>
    <cellStyle name="Обычный 2 3 83 2" xfId="1518" xr:uid="{00000000-0005-0000-0000-0000D9130000}"/>
    <cellStyle name="Обычный 2 3 83 2 2" xfId="2295" xr:uid="{00000000-0005-0000-0000-0000DA130000}"/>
    <cellStyle name="Обычный 2 3 83 2 2 2" xfId="5555" xr:uid="{00000000-0005-0000-0000-0000DB130000}"/>
    <cellStyle name="Обычный 2 3 83 2 3" xfId="3230" xr:uid="{00000000-0005-0000-0000-0000DC130000}"/>
    <cellStyle name="Обычный 2 3 83 2 3 2" xfId="6974" xr:uid="{00000000-0005-0000-0000-0000DD130000}"/>
    <cellStyle name="Обычный 2 3 83 2 4" xfId="4555" xr:uid="{00000000-0005-0000-0000-0000DE130000}"/>
    <cellStyle name="Обычный 2 3 83 3" xfId="949" xr:uid="{00000000-0005-0000-0000-0000DF130000}"/>
    <cellStyle name="Обычный 2 3 83 3 2" xfId="4987" xr:uid="{00000000-0005-0000-0000-0000E0130000}"/>
    <cellStyle name="Обычный 2 3 83 4" xfId="2763" xr:uid="{00000000-0005-0000-0000-0000E1130000}"/>
    <cellStyle name="Обычный 2 3 83 4 2" xfId="6406" xr:uid="{00000000-0005-0000-0000-0000E2130000}"/>
    <cellStyle name="Обычный 2 3 83 5" xfId="3992" xr:uid="{00000000-0005-0000-0000-0000E3130000}"/>
    <cellStyle name="Обычный 2 3 84" xfId="515" xr:uid="{00000000-0005-0000-0000-0000E4130000}"/>
    <cellStyle name="Обычный 2 3 84 2" xfId="1521" xr:uid="{00000000-0005-0000-0000-0000E5130000}"/>
    <cellStyle name="Обычный 2 3 84 2 2" xfId="2298" xr:uid="{00000000-0005-0000-0000-0000E6130000}"/>
    <cellStyle name="Обычный 2 3 84 2 2 2" xfId="5558" xr:uid="{00000000-0005-0000-0000-0000E7130000}"/>
    <cellStyle name="Обычный 2 3 84 2 3" xfId="3233" xr:uid="{00000000-0005-0000-0000-0000E8130000}"/>
    <cellStyle name="Обычный 2 3 84 2 3 2" xfId="6977" xr:uid="{00000000-0005-0000-0000-0000E9130000}"/>
    <cellStyle name="Обычный 2 3 84 2 4" xfId="4558" xr:uid="{00000000-0005-0000-0000-0000EA130000}"/>
    <cellStyle name="Обычный 2 3 84 3" xfId="952" xr:uid="{00000000-0005-0000-0000-0000EB130000}"/>
    <cellStyle name="Обычный 2 3 84 3 2" xfId="4990" xr:uid="{00000000-0005-0000-0000-0000EC130000}"/>
    <cellStyle name="Обычный 2 3 84 4" xfId="2766" xr:uid="{00000000-0005-0000-0000-0000ED130000}"/>
    <cellStyle name="Обычный 2 3 84 4 2" xfId="6409" xr:uid="{00000000-0005-0000-0000-0000EE130000}"/>
    <cellStyle name="Обычный 2 3 84 5" xfId="3994" xr:uid="{00000000-0005-0000-0000-0000EF130000}"/>
    <cellStyle name="Обычный 2 3 85" xfId="518" xr:uid="{00000000-0005-0000-0000-0000F0130000}"/>
    <cellStyle name="Обычный 2 3 85 2" xfId="1524" xr:uid="{00000000-0005-0000-0000-0000F1130000}"/>
    <cellStyle name="Обычный 2 3 85 2 2" xfId="2301" xr:uid="{00000000-0005-0000-0000-0000F2130000}"/>
    <cellStyle name="Обычный 2 3 85 2 2 2" xfId="5561" xr:uid="{00000000-0005-0000-0000-0000F3130000}"/>
    <cellStyle name="Обычный 2 3 85 2 3" xfId="3236" xr:uid="{00000000-0005-0000-0000-0000F4130000}"/>
    <cellStyle name="Обычный 2 3 85 2 3 2" xfId="6980" xr:uid="{00000000-0005-0000-0000-0000F5130000}"/>
    <cellStyle name="Обычный 2 3 85 2 4" xfId="4561" xr:uid="{00000000-0005-0000-0000-0000F6130000}"/>
    <cellStyle name="Обычный 2 3 85 3" xfId="955" xr:uid="{00000000-0005-0000-0000-0000F7130000}"/>
    <cellStyle name="Обычный 2 3 85 3 2" xfId="4993" xr:uid="{00000000-0005-0000-0000-0000F8130000}"/>
    <cellStyle name="Обычный 2 3 85 4" xfId="2769" xr:uid="{00000000-0005-0000-0000-0000F9130000}"/>
    <cellStyle name="Обычный 2 3 85 4 2" xfId="6412" xr:uid="{00000000-0005-0000-0000-0000FA130000}"/>
    <cellStyle name="Обычный 2 3 85 5" xfId="3996" xr:uid="{00000000-0005-0000-0000-0000FB130000}"/>
    <cellStyle name="Обычный 2 3 86" xfId="521" xr:uid="{00000000-0005-0000-0000-0000FC130000}"/>
    <cellStyle name="Обычный 2 3 86 2" xfId="1527" xr:uid="{00000000-0005-0000-0000-0000FD130000}"/>
    <cellStyle name="Обычный 2 3 86 2 2" xfId="2304" xr:uid="{00000000-0005-0000-0000-0000FE130000}"/>
    <cellStyle name="Обычный 2 3 86 2 2 2" xfId="5564" xr:uid="{00000000-0005-0000-0000-0000FF130000}"/>
    <cellStyle name="Обычный 2 3 86 2 3" xfId="3239" xr:uid="{00000000-0005-0000-0000-000000140000}"/>
    <cellStyle name="Обычный 2 3 86 2 3 2" xfId="6983" xr:uid="{00000000-0005-0000-0000-000001140000}"/>
    <cellStyle name="Обычный 2 3 86 2 4" xfId="4564" xr:uid="{00000000-0005-0000-0000-000002140000}"/>
    <cellStyle name="Обычный 2 3 86 3" xfId="958" xr:uid="{00000000-0005-0000-0000-000003140000}"/>
    <cellStyle name="Обычный 2 3 86 3 2" xfId="4996" xr:uid="{00000000-0005-0000-0000-000004140000}"/>
    <cellStyle name="Обычный 2 3 86 4" xfId="2772" xr:uid="{00000000-0005-0000-0000-000005140000}"/>
    <cellStyle name="Обычный 2 3 86 4 2" xfId="6415" xr:uid="{00000000-0005-0000-0000-000006140000}"/>
    <cellStyle name="Обычный 2 3 86 5" xfId="3998" xr:uid="{00000000-0005-0000-0000-000007140000}"/>
    <cellStyle name="Обычный 2 3 87" xfId="524" xr:uid="{00000000-0005-0000-0000-000008140000}"/>
    <cellStyle name="Обычный 2 3 87 2" xfId="1530" xr:uid="{00000000-0005-0000-0000-000009140000}"/>
    <cellStyle name="Обычный 2 3 87 2 2" xfId="2307" xr:uid="{00000000-0005-0000-0000-00000A140000}"/>
    <cellStyle name="Обычный 2 3 87 2 2 2" xfId="5567" xr:uid="{00000000-0005-0000-0000-00000B140000}"/>
    <cellStyle name="Обычный 2 3 87 2 3" xfId="3242" xr:uid="{00000000-0005-0000-0000-00000C140000}"/>
    <cellStyle name="Обычный 2 3 87 2 3 2" xfId="6986" xr:uid="{00000000-0005-0000-0000-00000D140000}"/>
    <cellStyle name="Обычный 2 3 87 2 4" xfId="4567" xr:uid="{00000000-0005-0000-0000-00000E140000}"/>
    <cellStyle name="Обычный 2 3 87 3" xfId="961" xr:uid="{00000000-0005-0000-0000-00000F140000}"/>
    <cellStyle name="Обычный 2 3 87 3 2" xfId="4999" xr:uid="{00000000-0005-0000-0000-000010140000}"/>
    <cellStyle name="Обычный 2 3 87 4" xfId="2775" xr:uid="{00000000-0005-0000-0000-000011140000}"/>
    <cellStyle name="Обычный 2 3 87 4 2" xfId="6418" xr:uid="{00000000-0005-0000-0000-000012140000}"/>
    <cellStyle name="Обычный 2 3 87 5" xfId="4000" xr:uid="{00000000-0005-0000-0000-000013140000}"/>
    <cellStyle name="Обычный 2 3 88" xfId="527" xr:uid="{00000000-0005-0000-0000-000014140000}"/>
    <cellStyle name="Обычный 2 3 88 2" xfId="1533" xr:uid="{00000000-0005-0000-0000-000015140000}"/>
    <cellStyle name="Обычный 2 3 88 2 2" xfId="2310" xr:uid="{00000000-0005-0000-0000-000016140000}"/>
    <cellStyle name="Обычный 2 3 88 2 2 2" xfId="5570" xr:uid="{00000000-0005-0000-0000-000017140000}"/>
    <cellStyle name="Обычный 2 3 88 2 3" xfId="3245" xr:uid="{00000000-0005-0000-0000-000018140000}"/>
    <cellStyle name="Обычный 2 3 88 2 3 2" xfId="6989" xr:uid="{00000000-0005-0000-0000-000019140000}"/>
    <cellStyle name="Обычный 2 3 88 2 4" xfId="4570" xr:uid="{00000000-0005-0000-0000-00001A140000}"/>
    <cellStyle name="Обычный 2 3 88 3" xfId="964" xr:uid="{00000000-0005-0000-0000-00001B140000}"/>
    <cellStyle name="Обычный 2 3 88 3 2" xfId="5002" xr:uid="{00000000-0005-0000-0000-00001C140000}"/>
    <cellStyle name="Обычный 2 3 88 4" xfId="2778" xr:uid="{00000000-0005-0000-0000-00001D140000}"/>
    <cellStyle name="Обычный 2 3 88 4 2" xfId="6421" xr:uid="{00000000-0005-0000-0000-00001E140000}"/>
    <cellStyle name="Обычный 2 3 88 5" xfId="4002" xr:uid="{00000000-0005-0000-0000-00001F140000}"/>
    <cellStyle name="Обычный 2 3 89" xfId="530" xr:uid="{00000000-0005-0000-0000-000020140000}"/>
    <cellStyle name="Обычный 2 3 89 2" xfId="1536" xr:uid="{00000000-0005-0000-0000-000021140000}"/>
    <cellStyle name="Обычный 2 3 89 2 2" xfId="2313" xr:uid="{00000000-0005-0000-0000-000022140000}"/>
    <cellStyle name="Обычный 2 3 89 2 2 2" xfId="5573" xr:uid="{00000000-0005-0000-0000-000023140000}"/>
    <cellStyle name="Обычный 2 3 89 2 3" xfId="3248" xr:uid="{00000000-0005-0000-0000-000024140000}"/>
    <cellStyle name="Обычный 2 3 89 2 3 2" xfId="6992" xr:uid="{00000000-0005-0000-0000-000025140000}"/>
    <cellStyle name="Обычный 2 3 89 2 4" xfId="4573" xr:uid="{00000000-0005-0000-0000-000026140000}"/>
    <cellStyle name="Обычный 2 3 89 3" xfId="967" xr:uid="{00000000-0005-0000-0000-000027140000}"/>
    <cellStyle name="Обычный 2 3 89 3 2" xfId="5005" xr:uid="{00000000-0005-0000-0000-000028140000}"/>
    <cellStyle name="Обычный 2 3 89 4" xfId="2781" xr:uid="{00000000-0005-0000-0000-000029140000}"/>
    <cellStyle name="Обычный 2 3 89 4 2" xfId="6424" xr:uid="{00000000-0005-0000-0000-00002A140000}"/>
    <cellStyle name="Обычный 2 3 89 5" xfId="4004" xr:uid="{00000000-0005-0000-0000-00002B140000}"/>
    <cellStyle name="Обычный 2 3 9" xfId="52" xr:uid="{00000000-0005-0000-0000-00002C140000}"/>
    <cellStyle name="Обычный 2 3 9 10" xfId="3835" xr:uid="{00000000-0005-0000-0000-00002D140000}"/>
    <cellStyle name="Обычный 2 3 9 2" xfId="100" xr:uid="{00000000-0005-0000-0000-00002E140000}"/>
    <cellStyle name="Обычный 2 3 9 2 2" xfId="284" xr:uid="{00000000-0005-0000-0000-00002F140000}"/>
    <cellStyle name="Обычный 2 3 9 2 2 2" xfId="1843" xr:uid="{00000000-0005-0000-0000-000030140000}"/>
    <cellStyle name="Обычный 2 3 9 2 2 2 2" xfId="3553" xr:uid="{00000000-0005-0000-0000-000031140000}"/>
    <cellStyle name="Обычный 2 3 9 2 2 2 2 2" xfId="7299" xr:uid="{00000000-0005-0000-0000-000032140000}"/>
    <cellStyle name="Обычный 2 3 9 2 2 2 3" xfId="5880" xr:uid="{00000000-0005-0000-0000-000033140000}"/>
    <cellStyle name="Обычный 2 3 9 2 2 3" xfId="1314" xr:uid="{00000000-0005-0000-0000-000034140000}"/>
    <cellStyle name="Обычный 2 3 9 2 2 3 2" xfId="6770" xr:uid="{00000000-0005-0000-0000-000035140000}"/>
    <cellStyle name="Обычный 2 3 9 2 2 4" xfId="5351" xr:uid="{00000000-0005-0000-0000-000036140000}"/>
    <cellStyle name="Обычный 2 3 9 2 3" xfId="1748" xr:uid="{00000000-0005-0000-0000-000037140000}"/>
    <cellStyle name="Обычный 2 3 9 2 3 2" xfId="3458" xr:uid="{00000000-0005-0000-0000-000038140000}"/>
    <cellStyle name="Обычный 2 3 9 2 3 2 2" xfId="7204" xr:uid="{00000000-0005-0000-0000-000039140000}"/>
    <cellStyle name="Обычный 2 3 9 2 3 3" xfId="5785" xr:uid="{00000000-0005-0000-0000-00003A140000}"/>
    <cellStyle name="Обычный 2 3 9 2 4" xfId="2070" xr:uid="{00000000-0005-0000-0000-00003B140000}"/>
    <cellStyle name="Обычный 2 3 9 2 4 2" xfId="3776" xr:uid="{00000000-0005-0000-0000-00003C140000}"/>
    <cellStyle name="Обычный 2 3 9 2 4 2 2" xfId="7522" xr:uid="{00000000-0005-0000-0000-00003D140000}"/>
    <cellStyle name="Обычный 2 3 9 2 4 3" xfId="6103" xr:uid="{00000000-0005-0000-0000-00003E140000}"/>
    <cellStyle name="Обычный 2 3 9 2 5" xfId="1218" xr:uid="{00000000-0005-0000-0000-00003F140000}"/>
    <cellStyle name="Обычный 2 3 9 2 5 2" xfId="3010" xr:uid="{00000000-0005-0000-0000-000040140000}"/>
    <cellStyle name="Обычный 2 3 9 2 5 2 2" xfId="6675" xr:uid="{00000000-0005-0000-0000-000041140000}"/>
    <cellStyle name="Обычный 2 3 9 2 5 3" xfId="5256" xr:uid="{00000000-0005-0000-0000-000042140000}"/>
    <cellStyle name="Обычный 2 3 9 2 6" xfId="722" xr:uid="{00000000-0005-0000-0000-000043140000}"/>
    <cellStyle name="Обычный 2 3 9 2 6 2" xfId="4760" xr:uid="{00000000-0005-0000-0000-000044140000}"/>
    <cellStyle name="Обычный 2 3 9 2 7" xfId="2537" xr:uid="{00000000-0005-0000-0000-000045140000}"/>
    <cellStyle name="Обычный 2 3 9 2 7 2" xfId="6180" xr:uid="{00000000-0005-0000-0000-000046140000}"/>
    <cellStyle name="Обычный 2 3 9 2 8" xfId="4329" xr:uid="{00000000-0005-0000-0000-000047140000}"/>
    <cellStyle name="Обычный 2 3 9 3" xfId="143" xr:uid="{00000000-0005-0000-0000-000048140000}"/>
    <cellStyle name="Обычный 2 3 9 3 2" xfId="1704" xr:uid="{00000000-0005-0000-0000-000049140000}"/>
    <cellStyle name="Обычный 2 3 9 3 2 2" xfId="3414" xr:uid="{00000000-0005-0000-0000-00004A140000}"/>
    <cellStyle name="Обычный 2 3 9 3 2 2 2" xfId="7160" xr:uid="{00000000-0005-0000-0000-00004B140000}"/>
    <cellStyle name="Обычный 2 3 9 3 2 3" xfId="5741" xr:uid="{00000000-0005-0000-0000-00004C140000}"/>
    <cellStyle name="Обычный 2 3 9 3 3" xfId="1174" xr:uid="{00000000-0005-0000-0000-00004D140000}"/>
    <cellStyle name="Обычный 2 3 9 3 3 2" xfId="5212" xr:uid="{00000000-0005-0000-0000-00004E140000}"/>
    <cellStyle name="Обычный 2 3 9 3 4" xfId="2970" xr:uid="{00000000-0005-0000-0000-00004F140000}"/>
    <cellStyle name="Обычный 2 3 9 3 4 2" xfId="6631" xr:uid="{00000000-0005-0000-0000-000050140000}"/>
    <cellStyle name="Обычный 2 3 9 3 5" xfId="4314" xr:uid="{00000000-0005-0000-0000-000051140000}"/>
    <cellStyle name="Обычный 2 3 9 4" xfId="255" xr:uid="{00000000-0005-0000-0000-000052140000}"/>
    <cellStyle name="Обычный 2 3 9 4 2" xfId="1798" xr:uid="{00000000-0005-0000-0000-000053140000}"/>
    <cellStyle name="Обычный 2 3 9 4 2 2" xfId="3508" xr:uid="{00000000-0005-0000-0000-000054140000}"/>
    <cellStyle name="Обычный 2 3 9 4 2 2 2" xfId="7254" xr:uid="{00000000-0005-0000-0000-000055140000}"/>
    <cellStyle name="Обычный 2 3 9 4 2 3" xfId="5835" xr:uid="{00000000-0005-0000-0000-000056140000}"/>
    <cellStyle name="Обычный 2 3 9 4 3" xfId="1268" xr:uid="{00000000-0005-0000-0000-000057140000}"/>
    <cellStyle name="Обычный 2 3 9 4 3 2" xfId="6725" xr:uid="{00000000-0005-0000-0000-000058140000}"/>
    <cellStyle name="Обычный 2 3 9 4 4" xfId="5306" xr:uid="{00000000-0005-0000-0000-000059140000}"/>
    <cellStyle name="Обычный 2 3 9 5" xfId="1655" xr:uid="{00000000-0005-0000-0000-00005A140000}"/>
    <cellStyle name="Обычный 2 3 9 5 2" xfId="3365" xr:uid="{00000000-0005-0000-0000-00005B140000}"/>
    <cellStyle name="Обычный 2 3 9 5 2 2" xfId="7111" xr:uid="{00000000-0005-0000-0000-00005C140000}"/>
    <cellStyle name="Обычный 2 3 9 5 3" xfId="5692" xr:uid="{00000000-0005-0000-0000-00005D140000}"/>
    <cellStyle name="Обычный 2 3 9 6" xfId="2023" xr:uid="{00000000-0005-0000-0000-00005E140000}"/>
    <cellStyle name="Обычный 2 3 9 6 2" xfId="3731" xr:uid="{00000000-0005-0000-0000-00005F140000}"/>
    <cellStyle name="Обычный 2 3 9 6 2 2" xfId="7477" xr:uid="{00000000-0005-0000-0000-000060140000}"/>
    <cellStyle name="Обычный 2 3 9 6 3" xfId="6058" xr:uid="{00000000-0005-0000-0000-000061140000}"/>
    <cellStyle name="Обычный 2 3 9 7" xfId="1125" xr:uid="{00000000-0005-0000-0000-000062140000}"/>
    <cellStyle name="Обычный 2 3 9 7 2" xfId="2939" xr:uid="{00000000-0005-0000-0000-000063140000}"/>
    <cellStyle name="Обычный 2 3 9 7 2 2" xfId="6582" xr:uid="{00000000-0005-0000-0000-000064140000}"/>
    <cellStyle name="Обычный 2 3 9 7 3" xfId="5163" xr:uid="{00000000-0005-0000-0000-000065140000}"/>
    <cellStyle name="Обычный 2 3 9 8" xfId="695" xr:uid="{00000000-0005-0000-0000-000066140000}"/>
    <cellStyle name="Обычный 2 3 9 8 2" xfId="4733" xr:uid="{00000000-0005-0000-0000-000067140000}"/>
    <cellStyle name="Обычный 2 3 9 9" xfId="2510" xr:uid="{00000000-0005-0000-0000-000068140000}"/>
    <cellStyle name="Обычный 2 3 9 9 2" xfId="6153" xr:uid="{00000000-0005-0000-0000-000069140000}"/>
    <cellStyle name="Обычный 2 3 90" xfId="533" xr:uid="{00000000-0005-0000-0000-00006A140000}"/>
    <cellStyle name="Обычный 2 3 90 2" xfId="1539" xr:uid="{00000000-0005-0000-0000-00006B140000}"/>
    <cellStyle name="Обычный 2 3 90 2 2" xfId="2316" xr:uid="{00000000-0005-0000-0000-00006C140000}"/>
    <cellStyle name="Обычный 2 3 90 2 2 2" xfId="5576" xr:uid="{00000000-0005-0000-0000-00006D140000}"/>
    <cellStyle name="Обычный 2 3 90 2 3" xfId="3251" xr:uid="{00000000-0005-0000-0000-00006E140000}"/>
    <cellStyle name="Обычный 2 3 90 2 3 2" xfId="6995" xr:uid="{00000000-0005-0000-0000-00006F140000}"/>
    <cellStyle name="Обычный 2 3 90 2 4" xfId="4576" xr:uid="{00000000-0005-0000-0000-000070140000}"/>
    <cellStyle name="Обычный 2 3 90 3" xfId="970" xr:uid="{00000000-0005-0000-0000-000071140000}"/>
    <cellStyle name="Обычный 2 3 90 3 2" xfId="5008" xr:uid="{00000000-0005-0000-0000-000072140000}"/>
    <cellStyle name="Обычный 2 3 90 4" xfId="2784" xr:uid="{00000000-0005-0000-0000-000073140000}"/>
    <cellStyle name="Обычный 2 3 90 4 2" xfId="6427" xr:uid="{00000000-0005-0000-0000-000074140000}"/>
    <cellStyle name="Обычный 2 3 90 5" xfId="4006" xr:uid="{00000000-0005-0000-0000-000075140000}"/>
    <cellStyle name="Обычный 2 3 91" xfId="536" xr:uid="{00000000-0005-0000-0000-000076140000}"/>
    <cellStyle name="Обычный 2 3 91 2" xfId="1542" xr:uid="{00000000-0005-0000-0000-000077140000}"/>
    <cellStyle name="Обычный 2 3 91 2 2" xfId="2319" xr:uid="{00000000-0005-0000-0000-000078140000}"/>
    <cellStyle name="Обычный 2 3 91 2 2 2" xfId="5579" xr:uid="{00000000-0005-0000-0000-000079140000}"/>
    <cellStyle name="Обычный 2 3 91 2 3" xfId="3254" xr:uid="{00000000-0005-0000-0000-00007A140000}"/>
    <cellStyle name="Обычный 2 3 91 2 3 2" xfId="6998" xr:uid="{00000000-0005-0000-0000-00007B140000}"/>
    <cellStyle name="Обычный 2 3 91 2 4" xfId="4579" xr:uid="{00000000-0005-0000-0000-00007C140000}"/>
    <cellStyle name="Обычный 2 3 91 3" xfId="973" xr:uid="{00000000-0005-0000-0000-00007D140000}"/>
    <cellStyle name="Обычный 2 3 91 3 2" xfId="5011" xr:uid="{00000000-0005-0000-0000-00007E140000}"/>
    <cellStyle name="Обычный 2 3 91 4" xfId="2787" xr:uid="{00000000-0005-0000-0000-00007F140000}"/>
    <cellStyle name="Обычный 2 3 91 4 2" xfId="6430" xr:uid="{00000000-0005-0000-0000-000080140000}"/>
    <cellStyle name="Обычный 2 3 91 5" xfId="4008" xr:uid="{00000000-0005-0000-0000-000081140000}"/>
    <cellStyle name="Обычный 2 3 92" xfId="539" xr:uid="{00000000-0005-0000-0000-000082140000}"/>
    <cellStyle name="Обычный 2 3 92 2" xfId="1545" xr:uid="{00000000-0005-0000-0000-000083140000}"/>
    <cellStyle name="Обычный 2 3 92 2 2" xfId="2322" xr:uid="{00000000-0005-0000-0000-000084140000}"/>
    <cellStyle name="Обычный 2 3 92 2 2 2" xfId="5582" xr:uid="{00000000-0005-0000-0000-000085140000}"/>
    <cellStyle name="Обычный 2 3 92 2 3" xfId="3257" xr:uid="{00000000-0005-0000-0000-000086140000}"/>
    <cellStyle name="Обычный 2 3 92 2 3 2" xfId="7001" xr:uid="{00000000-0005-0000-0000-000087140000}"/>
    <cellStyle name="Обычный 2 3 92 2 4" xfId="4582" xr:uid="{00000000-0005-0000-0000-000088140000}"/>
    <cellStyle name="Обычный 2 3 92 3" xfId="976" xr:uid="{00000000-0005-0000-0000-000089140000}"/>
    <cellStyle name="Обычный 2 3 92 3 2" xfId="5014" xr:uid="{00000000-0005-0000-0000-00008A140000}"/>
    <cellStyle name="Обычный 2 3 92 4" xfId="2790" xr:uid="{00000000-0005-0000-0000-00008B140000}"/>
    <cellStyle name="Обычный 2 3 92 4 2" xfId="6433" xr:uid="{00000000-0005-0000-0000-00008C140000}"/>
    <cellStyle name="Обычный 2 3 92 5" xfId="4009" xr:uid="{00000000-0005-0000-0000-00008D140000}"/>
    <cellStyle name="Обычный 2 3 93" xfId="542" xr:uid="{00000000-0005-0000-0000-00008E140000}"/>
    <cellStyle name="Обычный 2 3 93 2" xfId="1548" xr:uid="{00000000-0005-0000-0000-00008F140000}"/>
    <cellStyle name="Обычный 2 3 93 2 2" xfId="2325" xr:uid="{00000000-0005-0000-0000-000090140000}"/>
    <cellStyle name="Обычный 2 3 93 2 2 2" xfId="5585" xr:uid="{00000000-0005-0000-0000-000091140000}"/>
    <cellStyle name="Обычный 2 3 93 2 3" xfId="3260" xr:uid="{00000000-0005-0000-0000-000092140000}"/>
    <cellStyle name="Обычный 2 3 93 2 3 2" xfId="7004" xr:uid="{00000000-0005-0000-0000-000093140000}"/>
    <cellStyle name="Обычный 2 3 93 2 4" xfId="4585" xr:uid="{00000000-0005-0000-0000-000094140000}"/>
    <cellStyle name="Обычный 2 3 93 3" xfId="979" xr:uid="{00000000-0005-0000-0000-000095140000}"/>
    <cellStyle name="Обычный 2 3 93 3 2" xfId="5017" xr:uid="{00000000-0005-0000-0000-000096140000}"/>
    <cellStyle name="Обычный 2 3 93 4" xfId="2793" xr:uid="{00000000-0005-0000-0000-000097140000}"/>
    <cellStyle name="Обычный 2 3 93 4 2" xfId="6436" xr:uid="{00000000-0005-0000-0000-000098140000}"/>
    <cellStyle name="Обычный 2 3 93 5" xfId="4010" xr:uid="{00000000-0005-0000-0000-000099140000}"/>
    <cellStyle name="Обычный 2 3 94" xfId="545" xr:uid="{00000000-0005-0000-0000-00009A140000}"/>
    <cellStyle name="Обычный 2 3 94 2" xfId="1551" xr:uid="{00000000-0005-0000-0000-00009B140000}"/>
    <cellStyle name="Обычный 2 3 94 2 2" xfId="2328" xr:uid="{00000000-0005-0000-0000-00009C140000}"/>
    <cellStyle name="Обычный 2 3 94 2 2 2" xfId="5588" xr:uid="{00000000-0005-0000-0000-00009D140000}"/>
    <cellStyle name="Обычный 2 3 94 2 3" xfId="3263" xr:uid="{00000000-0005-0000-0000-00009E140000}"/>
    <cellStyle name="Обычный 2 3 94 2 3 2" xfId="7007" xr:uid="{00000000-0005-0000-0000-00009F140000}"/>
    <cellStyle name="Обычный 2 3 94 2 4" xfId="4588" xr:uid="{00000000-0005-0000-0000-0000A0140000}"/>
    <cellStyle name="Обычный 2 3 94 3" xfId="982" xr:uid="{00000000-0005-0000-0000-0000A1140000}"/>
    <cellStyle name="Обычный 2 3 94 3 2" xfId="5020" xr:uid="{00000000-0005-0000-0000-0000A2140000}"/>
    <cellStyle name="Обычный 2 3 94 4" xfId="2796" xr:uid="{00000000-0005-0000-0000-0000A3140000}"/>
    <cellStyle name="Обычный 2 3 94 4 2" xfId="6439" xr:uid="{00000000-0005-0000-0000-0000A4140000}"/>
    <cellStyle name="Обычный 2 3 94 5" xfId="4012" xr:uid="{00000000-0005-0000-0000-0000A5140000}"/>
    <cellStyle name="Обычный 2 3 95" xfId="548" xr:uid="{00000000-0005-0000-0000-0000A6140000}"/>
    <cellStyle name="Обычный 2 3 95 2" xfId="1554" xr:uid="{00000000-0005-0000-0000-0000A7140000}"/>
    <cellStyle name="Обычный 2 3 95 2 2" xfId="2331" xr:uid="{00000000-0005-0000-0000-0000A8140000}"/>
    <cellStyle name="Обычный 2 3 95 2 2 2" xfId="5591" xr:uid="{00000000-0005-0000-0000-0000A9140000}"/>
    <cellStyle name="Обычный 2 3 95 2 3" xfId="3266" xr:uid="{00000000-0005-0000-0000-0000AA140000}"/>
    <cellStyle name="Обычный 2 3 95 2 3 2" xfId="7010" xr:uid="{00000000-0005-0000-0000-0000AB140000}"/>
    <cellStyle name="Обычный 2 3 95 2 4" xfId="4591" xr:uid="{00000000-0005-0000-0000-0000AC140000}"/>
    <cellStyle name="Обычный 2 3 95 3" xfId="985" xr:uid="{00000000-0005-0000-0000-0000AD140000}"/>
    <cellStyle name="Обычный 2 3 95 3 2" xfId="5023" xr:uid="{00000000-0005-0000-0000-0000AE140000}"/>
    <cellStyle name="Обычный 2 3 95 4" xfId="2799" xr:uid="{00000000-0005-0000-0000-0000AF140000}"/>
    <cellStyle name="Обычный 2 3 95 4 2" xfId="6442" xr:uid="{00000000-0005-0000-0000-0000B0140000}"/>
    <cellStyle name="Обычный 2 3 95 5" xfId="4014" xr:uid="{00000000-0005-0000-0000-0000B1140000}"/>
    <cellStyle name="Обычный 2 3 96" xfId="551" xr:uid="{00000000-0005-0000-0000-0000B2140000}"/>
    <cellStyle name="Обычный 2 3 96 2" xfId="1557" xr:uid="{00000000-0005-0000-0000-0000B3140000}"/>
    <cellStyle name="Обычный 2 3 96 2 2" xfId="2334" xr:uid="{00000000-0005-0000-0000-0000B4140000}"/>
    <cellStyle name="Обычный 2 3 96 2 2 2" xfId="5594" xr:uid="{00000000-0005-0000-0000-0000B5140000}"/>
    <cellStyle name="Обычный 2 3 96 2 3" xfId="3269" xr:uid="{00000000-0005-0000-0000-0000B6140000}"/>
    <cellStyle name="Обычный 2 3 96 2 3 2" xfId="7013" xr:uid="{00000000-0005-0000-0000-0000B7140000}"/>
    <cellStyle name="Обычный 2 3 96 2 4" xfId="4594" xr:uid="{00000000-0005-0000-0000-0000B8140000}"/>
    <cellStyle name="Обычный 2 3 96 3" xfId="988" xr:uid="{00000000-0005-0000-0000-0000B9140000}"/>
    <cellStyle name="Обычный 2 3 96 3 2" xfId="5026" xr:uid="{00000000-0005-0000-0000-0000BA140000}"/>
    <cellStyle name="Обычный 2 3 96 4" xfId="2802" xr:uid="{00000000-0005-0000-0000-0000BB140000}"/>
    <cellStyle name="Обычный 2 3 96 4 2" xfId="6445" xr:uid="{00000000-0005-0000-0000-0000BC140000}"/>
    <cellStyle name="Обычный 2 3 96 5" xfId="4016" xr:uid="{00000000-0005-0000-0000-0000BD140000}"/>
    <cellStyle name="Обычный 2 3 97" xfId="554" xr:uid="{00000000-0005-0000-0000-0000BE140000}"/>
    <cellStyle name="Обычный 2 3 97 2" xfId="1560" xr:uid="{00000000-0005-0000-0000-0000BF140000}"/>
    <cellStyle name="Обычный 2 3 97 2 2" xfId="2337" xr:uid="{00000000-0005-0000-0000-0000C0140000}"/>
    <cellStyle name="Обычный 2 3 97 2 2 2" xfId="5597" xr:uid="{00000000-0005-0000-0000-0000C1140000}"/>
    <cellStyle name="Обычный 2 3 97 2 3" xfId="3272" xr:uid="{00000000-0005-0000-0000-0000C2140000}"/>
    <cellStyle name="Обычный 2 3 97 2 3 2" xfId="7016" xr:uid="{00000000-0005-0000-0000-0000C3140000}"/>
    <cellStyle name="Обычный 2 3 97 2 4" xfId="4597" xr:uid="{00000000-0005-0000-0000-0000C4140000}"/>
    <cellStyle name="Обычный 2 3 97 3" xfId="991" xr:uid="{00000000-0005-0000-0000-0000C5140000}"/>
    <cellStyle name="Обычный 2 3 97 3 2" xfId="5029" xr:uid="{00000000-0005-0000-0000-0000C6140000}"/>
    <cellStyle name="Обычный 2 3 97 4" xfId="2805" xr:uid="{00000000-0005-0000-0000-0000C7140000}"/>
    <cellStyle name="Обычный 2 3 97 4 2" xfId="6448" xr:uid="{00000000-0005-0000-0000-0000C8140000}"/>
    <cellStyle name="Обычный 2 3 97 5" xfId="4018" xr:uid="{00000000-0005-0000-0000-0000C9140000}"/>
    <cellStyle name="Обычный 2 3 98" xfId="557" xr:uid="{00000000-0005-0000-0000-0000CA140000}"/>
    <cellStyle name="Обычный 2 3 98 2" xfId="1563" xr:uid="{00000000-0005-0000-0000-0000CB140000}"/>
    <cellStyle name="Обычный 2 3 98 2 2" xfId="2340" xr:uid="{00000000-0005-0000-0000-0000CC140000}"/>
    <cellStyle name="Обычный 2 3 98 2 2 2" xfId="5600" xr:uid="{00000000-0005-0000-0000-0000CD140000}"/>
    <cellStyle name="Обычный 2 3 98 2 3" xfId="3275" xr:uid="{00000000-0005-0000-0000-0000CE140000}"/>
    <cellStyle name="Обычный 2 3 98 2 3 2" xfId="7019" xr:uid="{00000000-0005-0000-0000-0000CF140000}"/>
    <cellStyle name="Обычный 2 3 98 2 4" xfId="4600" xr:uid="{00000000-0005-0000-0000-0000D0140000}"/>
    <cellStyle name="Обычный 2 3 98 3" xfId="994" xr:uid="{00000000-0005-0000-0000-0000D1140000}"/>
    <cellStyle name="Обычный 2 3 98 3 2" xfId="5032" xr:uid="{00000000-0005-0000-0000-0000D2140000}"/>
    <cellStyle name="Обычный 2 3 98 4" xfId="2808" xr:uid="{00000000-0005-0000-0000-0000D3140000}"/>
    <cellStyle name="Обычный 2 3 98 4 2" xfId="6451" xr:uid="{00000000-0005-0000-0000-0000D4140000}"/>
    <cellStyle name="Обычный 2 3 98 5" xfId="4020" xr:uid="{00000000-0005-0000-0000-0000D5140000}"/>
    <cellStyle name="Обычный 2 3 99" xfId="560" xr:uid="{00000000-0005-0000-0000-0000D6140000}"/>
    <cellStyle name="Обычный 2 3 99 2" xfId="1566" xr:uid="{00000000-0005-0000-0000-0000D7140000}"/>
    <cellStyle name="Обычный 2 3 99 2 2" xfId="2343" xr:uid="{00000000-0005-0000-0000-0000D8140000}"/>
    <cellStyle name="Обычный 2 3 99 2 2 2" xfId="5603" xr:uid="{00000000-0005-0000-0000-0000D9140000}"/>
    <cellStyle name="Обычный 2 3 99 2 3" xfId="3278" xr:uid="{00000000-0005-0000-0000-0000DA140000}"/>
    <cellStyle name="Обычный 2 3 99 2 3 2" xfId="7022" xr:uid="{00000000-0005-0000-0000-0000DB140000}"/>
    <cellStyle name="Обычный 2 3 99 2 4" xfId="4603" xr:uid="{00000000-0005-0000-0000-0000DC140000}"/>
    <cellStyle name="Обычный 2 3 99 3" xfId="997" xr:uid="{00000000-0005-0000-0000-0000DD140000}"/>
    <cellStyle name="Обычный 2 3 99 3 2" xfId="5035" xr:uid="{00000000-0005-0000-0000-0000DE140000}"/>
    <cellStyle name="Обычный 2 3 99 4" xfId="2811" xr:uid="{00000000-0005-0000-0000-0000DF140000}"/>
    <cellStyle name="Обычный 2 3 99 4 2" xfId="6454" xr:uid="{00000000-0005-0000-0000-0000E0140000}"/>
    <cellStyle name="Обычный 2 3 99 5" xfId="4022" xr:uid="{00000000-0005-0000-0000-0000E1140000}"/>
    <cellStyle name="Обычный 2 30" xfId="198" xr:uid="{00000000-0005-0000-0000-0000E2140000}"/>
    <cellStyle name="Обычный 2 30 2" xfId="360" xr:uid="{00000000-0005-0000-0000-0000E3140000}"/>
    <cellStyle name="Обычный 2 30 2 2" xfId="1366" xr:uid="{00000000-0005-0000-0000-0000E4140000}"/>
    <cellStyle name="Обычный 2 30 2 2 2" xfId="5403" xr:uid="{00000000-0005-0000-0000-0000E5140000}"/>
    <cellStyle name="Обычный 2 30 2 3" xfId="3078" xr:uid="{00000000-0005-0000-0000-0000E6140000}"/>
    <cellStyle name="Обычный 2 30 2 3 2" xfId="6822" xr:uid="{00000000-0005-0000-0000-0000E7140000}"/>
    <cellStyle name="Обычный 2 30 2 4" xfId="4403" xr:uid="{00000000-0005-0000-0000-0000E8140000}"/>
    <cellStyle name="Обычный 2 30 3" xfId="797" xr:uid="{00000000-0005-0000-0000-0000E9140000}"/>
    <cellStyle name="Обычный 2 30 3 2" xfId="4835" xr:uid="{00000000-0005-0000-0000-0000EA140000}"/>
    <cellStyle name="Обычный 2 30 4" xfId="2611" xr:uid="{00000000-0005-0000-0000-0000EB140000}"/>
    <cellStyle name="Обычный 2 30 4 2" xfId="6254" xr:uid="{00000000-0005-0000-0000-0000EC140000}"/>
    <cellStyle name="Обычный 2 30 5" xfId="4083" xr:uid="{00000000-0005-0000-0000-0000ED140000}"/>
    <cellStyle name="Обычный 2 31" xfId="201" xr:uid="{00000000-0005-0000-0000-0000EE140000}"/>
    <cellStyle name="Обычный 2 31 2" xfId="363" xr:uid="{00000000-0005-0000-0000-0000EF140000}"/>
    <cellStyle name="Обычный 2 31 2 2" xfId="1369" xr:uid="{00000000-0005-0000-0000-0000F0140000}"/>
    <cellStyle name="Обычный 2 31 2 2 2" xfId="5406" xr:uid="{00000000-0005-0000-0000-0000F1140000}"/>
    <cellStyle name="Обычный 2 31 2 3" xfId="3081" xr:uid="{00000000-0005-0000-0000-0000F2140000}"/>
    <cellStyle name="Обычный 2 31 2 3 2" xfId="6825" xr:uid="{00000000-0005-0000-0000-0000F3140000}"/>
    <cellStyle name="Обычный 2 31 2 4" xfId="4406" xr:uid="{00000000-0005-0000-0000-0000F4140000}"/>
    <cellStyle name="Обычный 2 31 3" xfId="800" xr:uid="{00000000-0005-0000-0000-0000F5140000}"/>
    <cellStyle name="Обычный 2 31 3 2" xfId="4838" xr:uid="{00000000-0005-0000-0000-0000F6140000}"/>
    <cellStyle name="Обычный 2 31 4" xfId="2614" xr:uid="{00000000-0005-0000-0000-0000F7140000}"/>
    <cellStyle name="Обычный 2 31 4 2" xfId="6257" xr:uid="{00000000-0005-0000-0000-0000F8140000}"/>
    <cellStyle name="Обычный 2 31 5" xfId="4086" xr:uid="{00000000-0005-0000-0000-0000F9140000}"/>
    <cellStyle name="Обычный 2 32" xfId="204" xr:uid="{00000000-0005-0000-0000-0000FA140000}"/>
    <cellStyle name="Обычный 2 32 2" xfId="366" xr:uid="{00000000-0005-0000-0000-0000FB140000}"/>
    <cellStyle name="Обычный 2 32 2 2" xfId="1372" xr:uid="{00000000-0005-0000-0000-0000FC140000}"/>
    <cellStyle name="Обычный 2 32 2 2 2" xfId="5409" xr:uid="{00000000-0005-0000-0000-0000FD140000}"/>
    <cellStyle name="Обычный 2 32 2 3" xfId="3084" xr:uid="{00000000-0005-0000-0000-0000FE140000}"/>
    <cellStyle name="Обычный 2 32 2 3 2" xfId="6828" xr:uid="{00000000-0005-0000-0000-0000FF140000}"/>
    <cellStyle name="Обычный 2 32 2 4" xfId="4409" xr:uid="{00000000-0005-0000-0000-000000150000}"/>
    <cellStyle name="Обычный 2 32 3" xfId="803" xr:uid="{00000000-0005-0000-0000-000001150000}"/>
    <cellStyle name="Обычный 2 32 3 2" xfId="4841" xr:uid="{00000000-0005-0000-0000-000002150000}"/>
    <cellStyle name="Обычный 2 32 4" xfId="2617" xr:uid="{00000000-0005-0000-0000-000003150000}"/>
    <cellStyle name="Обычный 2 32 4 2" xfId="6260" xr:uid="{00000000-0005-0000-0000-000004150000}"/>
    <cellStyle name="Обычный 2 32 5" xfId="4089" xr:uid="{00000000-0005-0000-0000-000005150000}"/>
    <cellStyle name="Обычный 2 33" xfId="207" xr:uid="{00000000-0005-0000-0000-000006150000}"/>
    <cellStyle name="Обычный 2 33 2" xfId="369" xr:uid="{00000000-0005-0000-0000-000007150000}"/>
    <cellStyle name="Обычный 2 33 2 2" xfId="1375" xr:uid="{00000000-0005-0000-0000-000008150000}"/>
    <cellStyle name="Обычный 2 33 2 2 2" xfId="5412" xr:uid="{00000000-0005-0000-0000-000009150000}"/>
    <cellStyle name="Обычный 2 33 2 3" xfId="3087" xr:uid="{00000000-0005-0000-0000-00000A150000}"/>
    <cellStyle name="Обычный 2 33 2 3 2" xfId="6831" xr:uid="{00000000-0005-0000-0000-00000B150000}"/>
    <cellStyle name="Обычный 2 33 2 4" xfId="4412" xr:uid="{00000000-0005-0000-0000-00000C150000}"/>
    <cellStyle name="Обычный 2 33 3" xfId="806" xr:uid="{00000000-0005-0000-0000-00000D150000}"/>
    <cellStyle name="Обычный 2 33 3 2" xfId="4844" xr:uid="{00000000-0005-0000-0000-00000E150000}"/>
    <cellStyle name="Обычный 2 33 4" xfId="2620" xr:uid="{00000000-0005-0000-0000-00000F150000}"/>
    <cellStyle name="Обычный 2 33 4 2" xfId="6263" xr:uid="{00000000-0005-0000-0000-000010150000}"/>
    <cellStyle name="Обычный 2 33 5" xfId="4092" xr:uid="{00000000-0005-0000-0000-000011150000}"/>
    <cellStyle name="Обычный 2 34" xfId="210" xr:uid="{00000000-0005-0000-0000-000012150000}"/>
    <cellStyle name="Обычный 2 34 2" xfId="372" xr:uid="{00000000-0005-0000-0000-000013150000}"/>
    <cellStyle name="Обычный 2 34 2 2" xfId="1378" xr:uid="{00000000-0005-0000-0000-000014150000}"/>
    <cellStyle name="Обычный 2 34 2 2 2" xfId="5415" xr:uid="{00000000-0005-0000-0000-000015150000}"/>
    <cellStyle name="Обычный 2 34 2 3" xfId="3090" xr:uid="{00000000-0005-0000-0000-000016150000}"/>
    <cellStyle name="Обычный 2 34 2 3 2" xfId="6834" xr:uid="{00000000-0005-0000-0000-000017150000}"/>
    <cellStyle name="Обычный 2 34 2 4" xfId="4415" xr:uid="{00000000-0005-0000-0000-000018150000}"/>
    <cellStyle name="Обычный 2 34 3" xfId="809" xr:uid="{00000000-0005-0000-0000-000019150000}"/>
    <cellStyle name="Обычный 2 34 3 2" xfId="4847" xr:uid="{00000000-0005-0000-0000-00001A150000}"/>
    <cellStyle name="Обычный 2 34 4" xfId="2623" xr:uid="{00000000-0005-0000-0000-00001B150000}"/>
    <cellStyle name="Обычный 2 34 4 2" xfId="6266" xr:uid="{00000000-0005-0000-0000-00001C150000}"/>
    <cellStyle name="Обычный 2 34 5" xfId="4095" xr:uid="{00000000-0005-0000-0000-00001D150000}"/>
    <cellStyle name="Обычный 2 35" xfId="375" xr:uid="{00000000-0005-0000-0000-00001E150000}"/>
    <cellStyle name="Обычный 2 35 2" xfId="1381" xr:uid="{00000000-0005-0000-0000-00001F150000}"/>
    <cellStyle name="Обычный 2 35 2 2" xfId="2158" xr:uid="{00000000-0005-0000-0000-000020150000}"/>
    <cellStyle name="Обычный 2 35 2 2 2" xfId="5418" xr:uid="{00000000-0005-0000-0000-000021150000}"/>
    <cellStyle name="Обычный 2 35 2 3" xfId="3093" xr:uid="{00000000-0005-0000-0000-000022150000}"/>
    <cellStyle name="Обычный 2 35 2 3 2" xfId="6837" xr:uid="{00000000-0005-0000-0000-000023150000}"/>
    <cellStyle name="Обычный 2 35 2 4" xfId="4418" xr:uid="{00000000-0005-0000-0000-000024150000}"/>
    <cellStyle name="Обычный 2 35 3" xfId="812" xr:uid="{00000000-0005-0000-0000-000025150000}"/>
    <cellStyle name="Обычный 2 35 3 2" xfId="4850" xr:uid="{00000000-0005-0000-0000-000026150000}"/>
    <cellStyle name="Обычный 2 35 4" xfId="2626" xr:uid="{00000000-0005-0000-0000-000027150000}"/>
    <cellStyle name="Обычный 2 35 4 2" xfId="6269" xr:uid="{00000000-0005-0000-0000-000028150000}"/>
    <cellStyle name="Обычный 2 35 5" xfId="4098" xr:uid="{00000000-0005-0000-0000-000029150000}"/>
    <cellStyle name="Обычный 2 36" xfId="378" xr:uid="{00000000-0005-0000-0000-00002A150000}"/>
    <cellStyle name="Обычный 2 36 2" xfId="1384" xr:uid="{00000000-0005-0000-0000-00002B150000}"/>
    <cellStyle name="Обычный 2 36 2 2" xfId="2161" xr:uid="{00000000-0005-0000-0000-00002C150000}"/>
    <cellStyle name="Обычный 2 36 2 2 2" xfId="5421" xr:uid="{00000000-0005-0000-0000-00002D150000}"/>
    <cellStyle name="Обычный 2 36 2 3" xfId="3096" xr:uid="{00000000-0005-0000-0000-00002E150000}"/>
    <cellStyle name="Обычный 2 36 2 3 2" xfId="6840" xr:uid="{00000000-0005-0000-0000-00002F150000}"/>
    <cellStyle name="Обычный 2 36 2 4" xfId="4421" xr:uid="{00000000-0005-0000-0000-000030150000}"/>
    <cellStyle name="Обычный 2 36 3" xfId="815" xr:uid="{00000000-0005-0000-0000-000031150000}"/>
    <cellStyle name="Обычный 2 36 3 2" xfId="4853" xr:uid="{00000000-0005-0000-0000-000032150000}"/>
    <cellStyle name="Обычный 2 36 4" xfId="2629" xr:uid="{00000000-0005-0000-0000-000033150000}"/>
    <cellStyle name="Обычный 2 36 4 2" xfId="6272" xr:uid="{00000000-0005-0000-0000-000034150000}"/>
    <cellStyle name="Обычный 2 36 5" xfId="4101" xr:uid="{00000000-0005-0000-0000-000035150000}"/>
    <cellStyle name="Обычный 2 37" xfId="381" xr:uid="{00000000-0005-0000-0000-000036150000}"/>
    <cellStyle name="Обычный 2 37 2" xfId="1387" xr:uid="{00000000-0005-0000-0000-000037150000}"/>
    <cellStyle name="Обычный 2 37 2 2" xfId="2164" xr:uid="{00000000-0005-0000-0000-000038150000}"/>
    <cellStyle name="Обычный 2 37 2 2 2" xfId="5424" xr:uid="{00000000-0005-0000-0000-000039150000}"/>
    <cellStyle name="Обычный 2 37 2 3" xfId="3099" xr:uid="{00000000-0005-0000-0000-00003A150000}"/>
    <cellStyle name="Обычный 2 37 2 3 2" xfId="6843" xr:uid="{00000000-0005-0000-0000-00003B150000}"/>
    <cellStyle name="Обычный 2 37 2 4" xfId="4424" xr:uid="{00000000-0005-0000-0000-00003C150000}"/>
    <cellStyle name="Обычный 2 37 3" xfId="818" xr:uid="{00000000-0005-0000-0000-00003D150000}"/>
    <cellStyle name="Обычный 2 37 3 2" xfId="4856" xr:uid="{00000000-0005-0000-0000-00003E150000}"/>
    <cellStyle name="Обычный 2 37 4" xfId="2632" xr:uid="{00000000-0005-0000-0000-00003F150000}"/>
    <cellStyle name="Обычный 2 37 4 2" xfId="6275" xr:uid="{00000000-0005-0000-0000-000040150000}"/>
    <cellStyle name="Обычный 2 37 5" xfId="4104" xr:uid="{00000000-0005-0000-0000-000041150000}"/>
    <cellStyle name="Обычный 2 38" xfId="384" xr:uid="{00000000-0005-0000-0000-000042150000}"/>
    <cellStyle name="Обычный 2 38 2" xfId="1390" xr:uid="{00000000-0005-0000-0000-000043150000}"/>
    <cellStyle name="Обычный 2 38 2 2" xfId="2167" xr:uid="{00000000-0005-0000-0000-000044150000}"/>
    <cellStyle name="Обычный 2 38 2 2 2" xfId="5427" xr:uid="{00000000-0005-0000-0000-000045150000}"/>
    <cellStyle name="Обычный 2 38 2 3" xfId="3102" xr:uid="{00000000-0005-0000-0000-000046150000}"/>
    <cellStyle name="Обычный 2 38 2 3 2" xfId="6846" xr:uid="{00000000-0005-0000-0000-000047150000}"/>
    <cellStyle name="Обычный 2 38 2 4" xfId="4427" xr:uid="{00000000-0005-0000-0000-000048150000}"/>
    <cellStyle name="Обычный 2 38 3" xfId="821" xr:uid="{00000000-0005-0000-0000-000049150000}"/>
    <cellStyle name="Обычный 2 38 3 2" xfId="4859" xr:uid="{00000000-0005-0000-0000-00004A150000}"/>
    <cellStyle name="Обычный 2 38 4" xfId="2635" xr:uid="{00000000-0005-0000-0000-00004B150000}"/>
    <cellStyle name="Обычный 2 38 4 2" xfId="6278" xr:uid="{00000000-0005-0000-0000-00004C150000}"/>
    <cellStyle name="Обычный 2 38 5" xfId="4107" xr:uid="{00000000-0005-0000-0000-00004D150000}"/>
    <cellStyle name="Обычный 2 39" xfId="387" xr:uid="{00000000-0005-0000-0000-00004E150000}"/>
    <cellStyle name="Обычный 2 39 2" xfId="1393" xr:uid="{00000000-0005-0000-0000-00004F150000}"/>
    <cellStyle name="Обычный 2 39 2 2" xfId="2170" xr:uid="{00000000-0005-0000-0000-000050150000}"/>
    <cellStyle name="Обычный 2 39 2 2 2" xfId="5430" xr:uid="{00000000-0005-0000-0000-000051150000}"/>
    <cellStyle name="Обычный 2 39 2 3" xfId="3105" xr:uid="{00000000-0005-0000-0000-000052150000}"/>
    <cellStyle name="Обычный 2 39 2 3 2" xfId="6849" xr:uid="{00000000-0005-0000-0000-000053150000}"/>
    <cellStyle name="Обычный 2 39 2 4" xfId="4430" xr:uid="{00000000-0005-0000-0000-000054150000}"/>
    <cellStyle name="Обычный 2 39 3" xfId="824" xr:uid="{00000000-0005-0000-0000-000055150000}"/>
    <cellStyle name="Обычный 2 39 3 2" xfId="4862" xr:uid="{00000000-0005-0000-0000-000056150000}"/>
    <cellStyle name="Обычный 2 39 4" xfId="2638" xr:uid="{00000000-0005-0000-0000-000057150000}"/>
    <cellStyle name="Обычный 2 39 4 2" xfId="6281" xr:uid="{00000000-0005-0000-0000-000058150000}"/>
    <cellStyle name="Обычный 2 39 5" xfId="4110" xr:uid="{00000000-0005-0000-0000-000059150000}"/>
    <cellStyle name="Обычный 2 4" xfId="9" xr:uid="{00000000-0005-0000-0000-00005A150000}"/>
    <cellStyle name="Обычный 2 4 10" xfId="655" xr:uid="{00000000-0005-0000-0000-00005B150000}"/>
    <cellStyle name="Обычный 2 4 10 2" xfId="4693" xr:uid="{00000000-0005-0000-0000-00005C150000}"/>
    <cellStyle name="Обычный 2 4 11" xfId="2470" xr:uid="{00000000-0005-0000-0000-00005D150000}"/>
    <cellStyle name="Обычный 2 4 11 2" xfId="6113" xr:uid="{00000000-0005-0000-0000-00005E150000}"/>
    <cellStyle name="Обычный 2 4 12" xfId="3805" xr:uid="{00000000-0005-0000-0000-00005F150000}"/>
    <cellStyle name="Обычный 2 4 2" xfId="34" xr:uid="{00000000-0005-0000-0000-000060150000}"/>
    <cellStyle name="Обычный 2 4 2 10" xfId="3817" xr:uid="{00000000-0005-0000-0000-000061150000}"/>
    <cellStyle name="Обычный 2 4 2 2" xfId="82" xr:uid="{00000000-0005-0000-0000-000062150000}"/>
    <cellStyle name="Обычный 2 4 2 2 2" xfId="286" xr:uid="{00000000-0005-0000-0000-000063150000}"/>
    <cellStyle name="Обычный 2 4 2 2 2 2" xfId="1825" xr:uid="{00000000-0005-0000-0000-000064150000}"/>
    <cellStyle name="Обычный 2 4 2 2 2 2 2" xfId="3535" xr:uid="{00000000-0005-0000-0000-000065150000}"/>
    <cellStyle name="Обычный 2 4 2 2 2 2 2 2" xfId="7281" xr:uid="{00000000-0005-0000-0000-000066150000}"/>
    <cellStyle name="Обычный 2 4 2 2 2 2 3" xfId="5862" xr:uid="{00000000-0005-0000-0000-000067150000}"/>
    <cellStyle name="Обычный 2 4 2 2 2 3" xfId="1296" xr:uid="{00000000-0005-0000-0000-000068150000}"/>
    <cellStyle name="Обычный 2 4 2 2 2 3 2" xfId="6752" xr:uid="{00000000-0005-0000-0000-000069150000}"/>
    <cellStyle name="Обычный 2 4 2 2 2 4" xfId="5333" xr:uid="{00000000-0005-0000-0000-00006A150000}"/>
    <cellStyle name="Обычный 2 4 2 2 3" xfId="1730" xr:uid="{00000000-0005-0000-0000-00006B150000}"/>
    <cellStyle name="Обычный 2 4 2 2 3 2" xfId="3440" xr:uid="{00000000-0005-0000-0000-00006C150000}"/>
    <cellStyle name="Обычный 2 4 2 2 3 2 2" xfId="7186" xr:uid="{00000000-0005-0000-0000-00006D150000}"/>
    <cellStyle name="Обычный 2 4 2 2 3 3" xfId="5767" xr:uid="{00000000-0005-0000-0000-00006E150000}"/>
    <cellStyle name="Обычный 2 4 2 2 4" xfId="2053" xr:uid="{00000000-0005-0000-0000-00006F150000}"/>
    <cellStyle name="Обычный 2 4 2 2 4 2" xfId="3759" xr:uid="{00000000-0005-0000-0000-000070150000}"/>
    <cellStyle name="Обычный 2 4 2 2 4 2 2" xfId="7505" xr:uid="{00000000-0005-0000-0000-000071150000}"/>
    <cellStyle name="Обычный 2 4 2 2 4 3" xfId="6086" xr:uid="{00000000-0005-0000-0000-000072150000}"/>
    <cellStyle name="Обычный 2 4 2 2 5" xfId="1200" xr:uid="{00000000-0005-0000-0000-000073150000}"/>
    <cellStyle name="Обычный 2 4 2 2 5 2" xfId="2992" xr:uid="{00000000-0005-0000-0000-000074150000}"/>
    <cellStyle name="Обычный 2 4 2 2 5 2 2" xfId="6657" xr:uid="{00000000-0005-0000-0000-000075150000}"/>
    <cellStyle name="Обычный 2 4 2 2 5 3" xfId="5238" xr:uid="{00000000-0005-0000-0000-000076150000}"/>
    <cellStyle name="Обычный 2 4 2 2 6" xfId="724" xr:uid="{00000000-0005-0000-0000-000077150000}"/>
    <cellStyle name="Обычный 2 4 2 2 6 2" xfId="4762" xr:uid="{00000000-0005-0000-0000-000078150000}"/>
    <cellStyle name="Обычный 2 4 2 2 7" xfId="2539" xr:uid="{00000000-0005-0000-0000-000079150000}"/>
    <cellStyle name="Обычный 2 4 2 2 7 2" xfId="6182" xr:uid="{00000000-0005-0000-0000-00007A150000}"/>
    <cellStyle name="Обычный 2 4 2 2 8" xfId="4331" xr:uid="{00000000-0005-0000-0000-00007B150000}"/>
    <cellStyle name="Обычный 2 4 2 3" xfId="125" xr:uid="{00000000-0005-0000-0000-00007C150000}"/>
    <cellStyle name="Обычный 2 4 2 3 2" xfId="1686" xr:uid="{00000000-0005-0000-0000-00007D150000}"/>
    <cellStyle name="Обычный 2 4 2 3 2 2" xfId="3396" xr:uid="{00000000-0005-0000-0000-00007E150000}"/>
    <cellStyle name="Обычный 2 4 2 3 2 2 2" xfId="7142" xr:uid="{00000000-0005-0000-0000-00007F150000}"/>
    <cellStyle name="Обычный 2 4 2 3 2 3" xfId="5723" xr:uid="{00000000-0005-0000-0000-000080150000}"/>
    <cellStyle name="Обычный 2 4 2 3 3" xfId="1156" xr:uid="{00000000-0005-0000-0000-000081150000}"/>
    <cellStyle name="Обычный 2 4 2 3 3 2" xfId="6613" xr:uid="{00000000-0005-0000-0000-000082150000}"/>
    <cellStyle name="Обычный 2 4 2 3 4" xfId="5194" xr:uid="{00000000-0005-0000-0000-000083150000}"/>
    <cellStyle name="Обычный 2 4 2 4" xfId="237" xr:uid="{00000000-0005-0000-0000-000084150000}"/>
    <cellStyle name="Обычный 2 4 2 4 2" xfId="1780" xr:uid="{00000000-0005-0000-0000-000085150000}"/>
    <cellStyle name="Обычный 2 4 2 4 2 2" xfId="3490" xr:uid="{00000000-0005-0000-0000-000086150000}"/>
    <cellStyle name="Обычный 2 4 2 4 2 2 2" xfId="7236" xr:uid="{00000000-0005-0000-0000-000087150000}"/>
    <cellStyle name="Обычный 2 4 2 4 2 3" xfId="5817" xr:uid="{00000000-0005-0000-0000-000088150000}"/>
    <cellStyle name="Обычный 2 4 2 4 3" xfId="1250" xr:uid="{00000000-0005-0000-0000-000089150000}"/>
    <cellStyle name="Обычный 2 4 2 4 3 2" xfId="6707" xr:uid="{00000000-0005-0000-0000-00008A150000}"/>
    <cellStyle name="Обычный 2 4 2 4 4" xfId="5288" xr:uid="{00000000-0005-0000-0000-00008B150000}"/>
    <cellStyle name="Обычный 2 4 2 5" xfId="1637" xr:uid="{00000000-0005-0000-0000-00008C150000}"/>
    <cellStyle name="Обычный 2 4 2 5 2" xfId="3347" xr:uid="{00000000-0005-0000-0000-00008D150000}"/>
    <cellStyle name="Обычный 2 4 2 5 2 2" xfId="7093" xr:uid="{00000000-0005-0000-0000-00008E150000}"/>
    <cellStyle name="Обычный 2 4 2 5 3" xfId="5674" xr:uid="{00000000-0005-0000-0000-00008F150000}"/>
    <cellStyle name="Обычный 2 4 2 6" xfId="2005" xr:uid="{00000000-0005-0000-0000-000090150000}"/>
    <cellStyle name="Обычный 2 4 2 6 2" xfId="3713" xr:uid="{00000000-0005-0000-0000-000091150000}"/>
    <cellStyle name="Обычный 2 4 2 6 2 2" xfId="7459" xr:uid="{00000000-0005-0000-0000-000092150000}"/>
    <cellStyle name="Обычный 2 4 2 6 3" xfId="6040" xr:uid="{00000000-0005-0000-0000-000093150000}"/>
    <cellStyle name="Обычный 2 4 2 7" xfId="1107" xr:uid="{00000000-0005-0000-0000-000094150000}"/>
    <cellStyle name="Обычный 2 4 2 7 2" xfId="2921" xr:uid="{00000000-0005-0000-0000-000095150000}"/>
    <cellStyle name="Обычный 2 4 2 7 2 2" xfId="6564" xr:uid="{00000000-0005-0000-0000-000096150000}"/>
    <cellStyle name="Обычный 2 4 2 7 3" xfId="5145" xr:uid="{00000000-0005-0000-0000-000097150000}"/>
    <cellStyle name="Обычный 2 4 2 8" xfId="677" xr:uid="{00000000-0005-0000-0000-000098150000}"/>
    <cellStyle name="Обычный 2 4 2 8 2" xfId="4715" xr:uid="{00000000-0005-0000-0000-000099150000}"/>
    <cellStyle name="Обычный 2 4 2 9" xfId="2492" xr:uid="{00000000-0005-0000-0000-00009A150000}"/>
    <cellStyle name="Обычный 2 4 2 9 2" xfId="6135" xr:uid="{00000000-0005-0000-0000-00009B150000}"/>
    <cellStyle name="Обычный 2 4 3" xfId="22" xr:uid="{00000000-0005-0000-0000-00009C150000}"/>
    <cellStyle name="Обычный 2 4 3 2" xfId="225" xr:uid="{00000000-0005-0000-0000-00009D150000}"/>
    <cellStyle name="Обычный 2 4 3 2 2" xfId="1674" xr:uid="{00000000-0005-0000-0000-00009E150000}"/>
    <cellStyle name="Обычный 2 4 3 2 2 2" xfId="3384" xr:uid="{00000000-0005-0000-0000-00009F150000}"/>
    <cellStyle name="Обычный 2 4 3 2 2 2 2" xfId="7130" xr:uid="{00000000-0005-0000-0000-0000A0150000}"/>
    <cellStyle name="Обычный 2 4 3 2 2 3" xfId="5711" xr:uid="{00000000-0005-0000-0000-0000A1150000}"/>
    <cellStyle name="Обычный 2 4 3 2 3" xfId="1144" xr:uid="{00000000-0005-0000-0000-0000A2150000}"/>
    <cellStyle name="Обычный 2 4 3 2 3 2" xfId="6601" xr:uid="{00000000-0005-0000-0000-0000A3150000}"/>
    <cellStyle name="Обычный 2 4 3 2 4" xfId="5182" xr:uid="{00000000-0005-0000-0000-0000A4150000}"/>
    <cellStyle name="Обычный 2 4 3 3" xfId="1238" xr:uid="{00000000-0005-0000-0000-0000A5150000}"/>
    <cellStyle name="Обычный 2 4 3 3 2" xfId="1768" xr:uid="{00000000-0005-0000-0000-0000A6150000}"/>
    <cellStyle name="Обычный 2 4 3 3 2 2" xfId="3478" xr:uid="{00000000-0005-0000-0000-0000A7150000}"/>
    <cellStyle name="Обычный 2 4 3 3 2 2 2" xfId="7224" xr:uid="{00000000-0005-0000-0000-0000A8150000}"/>
    <cellStyle name="Обычный 2 4 3 3 2 3" xfId="5805" xr:uid="{00000000-0005-0000-0000-0000A9150000}"/>
    <cellStyle name="Обычный 2 4 3 3 3" xfId="3022" xr:uid="{00000000-0005-0000-0000-0000AA150000}"/>
    <cellStyle name="Обычный 2 4 3 3 3 2" xfId="6695" xr:uid="{00000000-0005-0000-0000-0000AB150000}"/>
    <cellStyle name="Обычный 2 4 3 3 4" xfId="5276" xr:uid="{00000000-0005-0000-0000-0000AC150000}"/>
    <cellStyle name="Обычный 2 4 3 4" xfId="1625" xr:uid="{00000000-0005-0000-0000-0000AD150000}"/>
    <cellStyle name="Обычный 2 4 3 4 2" xfId="3335" xr:uid="{00000000-0005-0000-0000-0000AE150000}"/>
    <cellStyle name="Обычный 2 4 3 4 2 2" xfId="7081" xr:uid="{00000000-0005-0000-0000-0000AF150000}"/>
    <cellStyle name="Обычный 2 4 3 4 3" xfId="5662" xr:uid="{00000000-0005-0000-0000-0000B0150000}"/>
    <cellStyle name="Обычный 2 4 3 5" xfId="2043" xr:uid="{00000000-0005-0000-0000-0000B1150000}"/>
    <cellStyle name="Обычный 2 4 3 5 2" xfId="3749" xr:uid="{00000000-0005-0000-0000-0000B2150000}"/>
    <cellStyle name="Обычный 2 4 3 5 2 2" xfId="7495" xr:uid="{00000000-0005-0000-0000-0000B3150000}"/>
    <cellStyle name="Обычный 2 4 3 5 3" xfId="6076" xr:uid="{00000000-0005-0000-0000-0000B4150000}"/>
    <cellStyle name="Обычный 2 4 3 6" xfId="1095" xr:uid="{00000000-0005-0000-0000-0000B5150000}"/>
    <cellStyle name="Обычный 2 4 3 6 2" xfId="2909" xr:uid="{00000000-0005-0000-0000-0000B6150000}"/>
    <cellStyle name="Обычный 2 4 3 6 2 2" xfId="6552" xr:uid="{00000000-0005-0000-0000-0000B7150000}"/>
    <cellStyle name="Обычный 2 4 3 6 3" xfId="5133" xr:uid="{00000000-0005-0000-0000-0000B8150000}"/>
    <cellStyle name="Обычный 2 4 3 7" xfId="665" xr:uid="{00000000-0005-0000-0000-0000B9150000}"/>
    <cellStyle name="Обычный 2 4 3 7 2" xfId="4703" xr:uid="{00000000-0005-0000-0000-0000BA150000}"/>
    <cellStyle name="Обычный 2 4 3 8" xfId="2480" xr:uid="{00000000-0005-0000-0000-0000BB150000}"/>
    <cellStyle name="Обычный 2 4 3 8 2" xfId="6123" xr:uid="{00000000-0005-0000-0000-0000BC150000}"/>
    <cellStyle name="Обычный 2 4 3 9" xfId="4299" xr:uid="{00000000-0005-0000-0000-0000BD150000}"/>
    <cellStyle name="Обычный 2 4 4" xfId="70" xr:uid="{00000000-0005-0000-0000-0000BE150000}"/>
    <cellStyle name="Обычный 2 4 4 2" xfId="285" xr:uid="{00000000-0005-0000-0000-0000BF150000}"/>
    <cellStyle name="Обычный 2 4 4 2 2" xfId="1813" xr:uid="{00000000-0005-0000-0000-0000C0150000}"/>
    <cellStyle name="Обычный 2 4 4 2 2 2" xfId="3523" xr:uid="{00000000-0005-0000-0000-0000C1150000}"/>
    <cellStyle name="Обычный 2 4 4 2 2 2 2" xfId="7269" xr:uid="{00000000-0005-0000-0000-0000C2150000}"/>
    <cellStyle name="Обычный 2 4 4 2 2 3" xfId="5850" xr:uid="{00000000-0005-0000-0000-0000C3150000}"/>
    <cellStyle name="Обычный 2 4 4 2 3" xfId="1284" xr:uid="{00000000-0005-0000-0000-0000C4150000}"/>
    <cellStyle name="Обычный 2 4 4 2 3 2" xfId="6740" xr:uid="{00000000-0005-0000-0000-0000C5150000}"/>
    <cellStyle name="Обычный 2 4 4 2 4" xfId="5321" xr:uid="{00000000-0005-0000-0000-0000C6150000}"/>
    <cellStyle name="Обычный 2 4 4 3" xfId="1718" xr:uid="{00000000-0005-0000-0000-0000C7150000}"/>
    <cellStyle name="Обычный 2 4 4 3 2" xfId="3428" xr:uid="{00000000-0005-0000-0000-0000C8150000}"/>
    <cellStyle name="Обычный 2 4 4 3 2 2" xfId="7174" xr:uid="{00000000-0005-0000-0000-0000C9150000}"/>
    <cellStyle name="Обычный 2 4 4 3 3" xfId="5755" xr:uid="{00000000-0005-0000-0000-0000CA150000}"/>
    <cellStyle name="Обычный 2 4 4 4" xfId="1188" xr:uid="{00000000-0005-0000-0000-0000CB150000}"/>
    <cellStyle name="Обычный 2 4 4 4 2" xfId="2980" xr:uid="{00000000-0005-0000-0000-0000CC150000}"/>
    <cellStyle name="Обычный 2 4 4 4 2 2" xfId="6645" xr:uid="{00000000-0005-0000-0000-0000CD150000}"/>
    <cellStyle name="Обычный 2 4 4 4 3" xfId="5226" xr:uid="{00000000-0005-0000-0000-0000CE150000}"/>
    <cellStyle name="Обычный 2 4 4 5" xfId="723" xr:uid="{00000000-0005-0000-0000-0000CF150000}"/>
    <cellStyle name="Обычный 2 4 4 5 2" xfId="4761" xr:uid="{00000000-0005-0000-0000-0000D0150000}"/>
    <cellStyle name="Обычный 2 4 4 6" xfId="2538" xr:uid="{00000000-0005-0000-0000-0000D1150000}"/>
    <cellStyle name="Обычный 2 4 4 6 2" xfId="6181" xr:uid="{00000000-0005-0000-0000-0000D2150000}"/>
    <cellStyle name="Обычный 2 4 4 7" xfId="4330" xr:uid="{00000000-0005-0000-0000-0000D3150000}"/>
    <cellStyle name="Обычный 2 4 5" xfId="113" xr:uid="{00000000-0005-0000-0000-0000D4150000}"/>
    <cellStyle name="Обычный 2 4 5 2" xfId="1664" xr:uid="{00000000-0005-0000-0000-0000D5150000}"/>
    <cellStyle name="Обычный 2 4 5 2 2" xfId="3374" xr:uid="{00000000-0005-0000-0000-0000D6150000}"/>
    <cellStyle name="Обычный 2 4 5 2 2 2" xfId="7120" xr:uid="{00000000-0005-0000-0000-0000D7150000}"/>
    <cellStyle name="Обычный 2 4 5 2 3" xfId="5701" xr:uid="{00000000-0005-0000-0000-0000D8150000}"/>
    <cellStyle name="Обычный 2 4 5 3" xfId="1134" xr:uid="{00000000-0005-0000-0000-0000D9150000}"/>
    <cellStyle name="Обычный 2 4 5 3 2" xfId="5172" xr:uid="{00000000-0005-0000-0000-0000DA150000}"/>
    <cellStyle name="Обычный 2 4 5 4" xfId="2947" xr:uid="{00000000-0005-0000-0000-0000DB150000}"/>
    <cellStyle name="Обычный 2 4 5 4 2" xfId="6591" xr:uid="{00000000-0005-0000-0000-0000DC150000}"/>
    <cellStyle name="Обычный 2 4 5 5" xfId="4291" xr:uid="{00000000-0005-0000-0000-0000DD150000}"/>
    <cellStyle name="Обычный 2 4 6" xfId="215" xr:uid="{00000000-0005-0000-0000-0000DE150000}"/>
    <cellStyle name="Обычный 2 4 6 2" xfId="1758" xr:uid="{00000000-0005-0000-0000-0000DF150000}"/>
    <cellStyle name="Обычный 2 4 6 2 2" xfId="3468" xr:uid="{00000000-0005-0000-0000-0000E0150000}"/>
    <cellStyle name="Обычный 2 4 6 2 2 2" xfId="7214" xr:uid="{00000000-0005-0000-0000-0000E1150000}"/>
    <cellStyle name="Обычный 2 4 6 2 3" xfId="5795" xr:uid="{00000000-0005-0000-0000-0000E2150000}"/>
    <cellStyle name="Обычный 2 4 6 3" xfId="1228" xr:uid="{00000000-0005-0000-0000-0000E3150000}"/>
    <cellStyle name="Обычный 2 4 6 3 2" xfId="6685" xr:uid="{00000000-0005-0000-0000-0000E4150000}"/>
    <cellStyle name="Обычный 2 4 6 4" xfId="5266" xr:uid="{00000000-0005-0000-0000-0000E5150000}"/>
    <cellStyle name="Обычный 2 4 7" xfId="1615" xr:uid="{00000000-0005-0000-0000-0000E6150000}"/>
    <cellStyle name="Обычный 2 4 7 2" xfId="3327" xr:uid="{00000000-0005-0000-0000-0000E7150000}"/>
    <cellStyle name="Обычный 2 4 7 2 2" xfId="7071" xr:uid="{00000000-0005-0000-0000-0000E8150000}"/>
    <cellStyle name="Обычный 2 4 7 3" xfId="5652" xr:uid="{00000000-0005-0000-0000-0000E9150000}"/>
    <cellStyle name="Обычный 2 4 8" xfId="1993" xr:uid="{00000000-0005-0000-0000-0000EA150000}"/>
    <cellStyle name="Обычный 2 4 8 2" xfId="3701" xr:uid="{00000000-0005-0000-0000-0000EB150000}"/>
    <cellStyle name="Обычный 2 4 8 2 2" xfId="7447" xr:uid="{00000000-0005-0000-0000-0000EC150000}"/>
    <cellStyle name="Обычный 2 4 8 3" xfId="6028" xr:uid="{00000000-0005-0000-0000-0000ED150000}"/>
    <cellStyle name="Обычный 2 4 9" xfId="1085" xr:uid="{00000000-0005-0000-0000-0000EE150000}"/>
    <cellStyle name="Обычный 2 4 9 2" xfId="2899" xr:uid="{00000000-0005-0000-0000-0000EF150000}"/>
    <cellStyle name="Обычный 2 4 9 2 2" xfId="6542" xr:uid="{00000000-0005-0000-0000-0000F0150000}"/>
    <cellStyle name="Обычный 2 4 9 3" xfId="5123" xr:uid="{00000000-0005-0000-0000-0000F1150000}"/>
    <cellStyle name="Обычный 2 40" xfId="390" xr:uid="{00000000-0005-0000-0000-0000F2150000}"/>
    <cellStyle name="Обычный 2 40 2" xfId="1396" xr:uid="{00000000-0005-0000-0000-0000F3150000}"/>
    <cellStyle name="Обычный 2 40 2 2" xfId="2173" xr:uid="{00000000-0005-0000-0000-0000F4150000}"/>
    <cellStyle name="Обычный 2 40 2 2 2" xfId="5433" xr:uid="{00000000-0005-0000-0000-0000F5150000}"/>
    <cellStyle name="Обычный 2 40 2 3" xfId="3108" xr:uid="{00000000-0005-0000-0000-0000F6150000}"/>
    <cellStyle name="Обычный 2 40 2 3 2" xfId="6852" xr:uid="{00000000-0005-0000-0000-0000F7150000}"/>
    <cellStyle name="Обычный 2 40 2 4" xfId="4433" xr:uid="{00000000-0005-0000-0000-0000F8150000}"/>
    <cellStyle name="Обычный 2 40 3" xfId="827" xr:uid="{00000000-0005-0000-0000-0000F9150000}"/>
    <cellStyle name="Обычный 2 40 3 2" xfId="4865" xr:uid="{00000000-0005-0000-0000-0000FA150000}"/>
    <cellStyle name="Обычный 2 40 4" xfId="2641" xr:uid="{00000000-0005-0000-0000-0000FB150000}"/>
    <cellStyle name="Обычный 2 40 4 2" xfId="6284" xr:uid="{00000000-0005-0000-0000-0000FC150000}"/>
    <cellStyle name="Обычный 2 40 5" xfId="4113" xr:uid="{00000000-0005-0000-0000-0000FD150000}"/>
    <cellStyle name="Обычный 2 41" xfId="393" xr:uid="{00000000-0005-0000-0000-0000FE150000}"/>
    <cellStyle name="Обычный 2 41 2" xfId="1399" xr:uid="{00000000-0005-0000-0000-0000FF150000}"/>
    <cellStyle name="Обычный 2 41 2 2" xfId="2176" xr:uid="{00000000-0005-0000-0000-000000160000}"/>
    <cellStyle name="Обычный 2 41 2 2 2" xfId="5436" xr:uid="{00000000-0005-0000-0000-000001160000}"/>
    <cellStyle name="Обычный 2 41 2 3" xfId="3111" xr:uid="{00000000-0005-0000-0000-000002160000}"/>
    <cellStyle name="Обычный 2 41 2 3 2" xfId="6855" xr:uid="{00000000-0005-0000-0000-000003160000}"/>
    <cellStyle name="Обычный 2 41 2 4" xfId="4436" xr:uid="{00000000-0005-0000-0000-000004160000}"/>
    <cellStyle name="Обычный 2 41 3" xfId="830" xr:uid="{00000000-0005-0000-0000-000005160000}"/>
    <cellStyle name="Обычный 2 41 3 2" xfId="4868" xr:uid="{00000000-0005-0000-0000-000006160000}"/>
    <cellStyle name="Обычный 2 41 4" xfId="2644" xr:uid="{00000000-0005-0000-0000-000007160000}"/>
    <cellStyle name="Обычный 2 41 4 2" xfId="6287" xr:uid="{00000000-0005-0000-0000-000008160000}"/>
    <cellStyle name="Обычный 2 41 5" xfId="4116" xr:uid="{00000000-0005-0000-0000-000009160000}"/>
    <cellStyle name="Обычный 2 42" xfId="396" xr:uid="{00000000-0005-0000-0000-00000A160000}"/>
    <cellStyle name="Обычный 2 42 2" xfId="1402" xr:uid="{00000000-0005-0000-0000-00000B160000}"/>
    <cellStyle name="Обычный 2 42 2 2" xfId="2179" xr:uid="{00000000-0005-0000-0000-00000C160000}"/>
    <cellStyle name="Обычный 2 42 2 2 2" xfId="5439" xr:uid="{00000000-0005-0000-0000-00000D160000}"/>
    <cellStyle name="Обычный 2 42 2 3" xfId="3114" xr:uid="{00000000-0005-0000-0000-00000E160000}"/>
    <cellStyle name="Обычный 2 42 2 3 2" xfId="6858" xr:uid="{00000000-0005-0000-0000-00000F160000}"/>
    <cellStyle name="Обычный 2 42 2 4" xfId="4439" xr:uid="{00000000-0005-0000-0000-000010160000}"/>
    <cellStyle name="Обычный 2 42 3" xfId="833" xr:uid="{00000000-0005-0000-0000-000011160000}"/>
    <cellStyle name="Обычный 2 42 3 2" xfId="4871" xr:uid="{00000000-0005-0000-0000-000012160000}"/>
    <cellStyle name="Обычный 2 42 4" xfId="2647" xr:uid="{00000000-0005-0000-0000-000013160000}"/>
    <cellStyle name="Обычный 2 42 4 2" xfId="6290" xr:uid="{00000000-0005-0000-0000-000014160000}"/>
    <cellStyle name="Обычный 2 42 5" xfId="4119" xr:uid="{00000000-0005-0000-0000-000015160000}"/>
    <cellStyle name="Обычный 2 43" xfId="399" xr:uid="{00000000-0005-0000-0000-000016160000}"/>
    <cellStyle name="Обычный 2 43 2" xfId="1405" xr:uid="{00000000-0005-0000-0000-000017160000}"/>
    <cellStyle name="Обычный 2 43 2 2" xfId="2182" xr:uid="{00000000-0005-0000-0000-000018160000}"/>
    <cellStyle name="Обычный 2 43 2 2 2" xfId="5442" xr:uid="{00000000-0005-0000-0000-000019160000}"/>
    <cellStyle name="Обычный 2 43 2 3" xfId="3117" xr:uid="{00000000-0005-0000-0000-00001A160000}"/>
    <cellStyle name="Обычный 2 43 2 3 2" xfId="6861" xr:uid="{00000000-0005-0000-0000-00001B160000}"/>
    <cellStyle name="Обычный 2 43 2 4" xfId="4442" xr:uid="{00000000-0005-0000-0000-00001C160000}"/>
    <cellStyle name="Обычный 2 43 3" xfId="836" xr:uid="{00000000-0005-0000-0000-00001D160000}"/>
    <cellStyle name="Обычный 2 43 3 2" xfId="4874" xr:uid="{00000000-0005-0000-0000-00001E160000}"/>
    <cellStyle name="Обычный 2 43 4" xfId="2650" xr:uid="{00000000-0005-0000-0000-00001F160000}"/>
    <cellStyle name="Обычный 2 43 4 2" xfId="6293" xr:uid="{00000000-0005-0000-0000-000020160000}"/>
    <cellStyle name="Обычный 2 43 5" xfId="4122" xr:uid="{00000000-0005-0000-0000-000021160000}"/>
    <cellStyle name="Обычный 2 44" xfId="402" xr:uid="{00000000-0005-0000-0000-000022160000}"/>
    <cellStyle name="Обычный 2 44 2" xfId="1408" xr:uid="{00000000-0005-0000-0000-000023160000}"/>
    <cellStyle name="Обычный 2 44 2 2" xfId="2185" xr:uid="{00000000-0005-0000-0000-000024160000}"/>
    <cellStyle name="Обычный 2 44 2 2 2" xfId="5445" xr:uid="{00000000-0005-0000-0000-000025160000}"/>
    <cellStyle name="Обычный 2 44 2 3" xfId="3120" xr:uid="{00000000-0005-0000-0000-000026160000}"/>
    <cellStyle name="Обычный 2 44 2 3 2" xfId="6864" xr:uid="{00000000-0005-0000-0000-000027160000}"/>
    <cellStyle name="Обычный 2 44 2 4" xfId="4445" xr:uid="{00000000-0005-0000-0000-000028160000}"/>
    <cellStyle name="Обычный 2 44 3" xfId="839" xr:uid="{00000000-0005-0000-0000-000029160000}"/>
    <cellStyle name="Обычный 2 44 3 2" xfId="4877" xr:uid="{00000000-0005-0000-0000-00002A160000}"/>
    <cellStyle name="Обычный 2 44 4" xfId="2653" xr:uid="{00000000-0005-0000-0000-00002B160000}"/>
    <cellStyle name="Обычный 2 44 4 2" xfId="6296" xr:uid="{00000000-0005-0000-0000-00002C160000}"/>
    <cellStyle name="Обычный 2 44 5" xfId="4125" xr:uid="{00000000-0005-0000-0000-00002D160000}"/>
    <cellStyle name="Обычный 2 45" xfId="405" xr:uid="{00000000-0005-0000-0000-00002E160000}"/>
    <cellStyle name="Обычный 2 45 2" xfId="1411" xr:uid="{00000000-0005-0000-0000-00002F160000}"/>
    <cellStyle name="Обычный 2 45 2 2" xfId="2188" xr:uid="{00000000-0005-0000-0000-000030160000}"/>
    <cellStyle name="Обычный 2 45 2 2 2" xfId="5448" xr:uid="{00000000-0005-0000-0000-000031160000}"/>
    <cellStyle name="Обычный 2 45 2 3" xfId="3123" xr:uid="{00000000-0005-0000-0000-000032160000}"/>
    <cellStyle name="Обычный 2 45 2 3 2" xfId="6867" xr:uid="{00000000-0005-0000-0000-000033160000}"/>
    <cellStyle name="Обычный 2 45 2 4" xfId="4448" xr:uid="{00000000-0005-0000-0000-000034160000}"/>
    <cellStyle name="Обычный 2 45 3" xfId="842" xr:uid="{00000000-0005-0000-0000-000035160000}"/>
    <cellStyle name="Обычный 2 45 3 2" xfId="4880" xr:uid="{00000000-0005-0000-0000-000036160000}"/>
    <cellStyle name="Обычный 2 45 4" xfId="2656" xr:uid="{00000000-0005-0000-0000-000037160000}"/>
    <cellStyle name="Обычный 2 45 4 2" xfId="6299" xr:uid="{00000000-0005-0000-0000-000038160000}"/>
    <cellStyle name="Обычный 2 45 5" xfId="4128" xr:uid="{00000000-0005-0000-0000-000039160000}"/>
    <cellStyle name="Обычный 2 46" xfId="408" xr:uid="{00000000-0005-0000-0000-00003A160000}"/>
    <cellStyle name="Обычный 2 46 2" xfId="1414" xr:uid="{00000000-0005-0000-0000-00003B160000}"/>
    <cellStyle name="Обычный 2 46 2 2" xfId="2191" xr:uid="{00000000-0005-0000-0000-00003C160000}"/>
    <cellStyle name="Обычный 2 46 2 2 2" xfId="5451" xr:uid="{00000000-0005-0000-0000-00003D160000}"/>
    <cellStyle name="Обычный 2 46 2 3" xfId="3126" xr:uid="{00000000-0005-0000-0000-00003E160000}"/>
    <cellStyle name="Обычный 2 46 2 3 2" xfId="6870" xr:uid="{00000000-0005-0000-0000-00003F160000}"/>
    <cellStyle name="Обычный 2 46 2 4" xfId="4451" xr:uid="{00000000-0005-0000-0000-000040160000}"/>
    <cellStyle name="Обычный 2 46 3" xfId="845" xr:uid="{00000000-0005-0000-0000-000041160000}"/>
    <cellStyle name="Обычный 2 46 3 2" xfId="4883" xr:uid="{00000000-0005-0000-0000-000042160000}"/>
    <cellStyle name="Обычный 2 46 4" xfId="2659" xr:uid="{00000000-0005-0000-0000-000043160000}"/>
    <cellStyle name="Обычный 2 46 4 2" xfId="6302" xr:uid="{00000000-0005-0000-0000-000044160000}"/>
    <cellStyle name="Обычный 2 46 5" xfId="4131" xr:uid="{00000000-0005-0000-0000-000045160000}"/>
    <cellStyle name="Обычный 2 47" xfId="411" xr:uid="{00000000-0005-0000-0000-000046160000}"/>
    <cellStyle name="Обычный 2 47 2" xfId="1417" xr:uid="{00000000-0005-0000-0000-000047160000}"/>
    <cellStyle name="Обычный 2 47 2 2" xfId="2194" xr:uid="{00000000-0005-0000-0000-000048160000}"/>
    <cellStyle name="Обычный 2 47 2 2 2" xfId="5454" xr:uid="{00000000-0005-0000-0000-000049160000}"/>
    <cellStyle name="Обычный 2 47 2 3" xfId="3129" xr:uid="{00000000-0005-0000-0000-00004A160000}"/>
    <cellStyle name="Обычный 2 47 2 3 2" xfId="6873" xr:uid="{00000000-0005-0000-0000-00004B160000}"/>
    <cellStyle name="Обычный 2 47 2 4" xfId="4454" xr:uid="{00000000-0005-0000-0000-00004C160000}"/>
    <cellStyle name="Обычный 2 47 3" xfId="848" xr:uid="{00000000-0005-0000-0000-00004D160000}"/>
    <cellStyle name="Обычный 2 47 3 2" xfId="4886" xr:uid="{00000000-0005-0000-0000-00004E160000}"/>
    <cellStyle name="Обычный 2 47 4" xfId="2662" xr:uid="{00000000-0005-0000-0000-00004F160000}"/>
    <cellStyle name="Обычный 2 47 4 2" xfId="6305" xr:uid="{00000000-0005-0000-0000-000050160000}"/>
    <cellStyle name="Обычный 2 47 5" xfId="4134" xr:uid="{00000000-0005-0000-0000-000051160000}"/>
    <cellStyle name="Обычный 2 48" xfId="414" xr:uid="{00000000-0005-0000-0000-000052160000}"/>
    <cellStyle name="Обычный 2 48 2" xfId="1420" xr:uid="{00000000-0005-0000-0000-000053160000}"/>
    <cellStyle name="Обычный 2 48 2 2" xfId="2197" xr:uid="{00000000-0005-0000-0000-000054160000}"/>
    <cellStyle name="Обычный 2 48 2 2 2" xfId="5457" xr:uid="{00000000-0005-0000-0000-000055160000}"/>
    <cellStyle name="Обычный 2 48 2 3" xfId="3132" xr:uid="{00000000-0005-0000-0000-000056160000}"/>
    <cellStyle name="Обычный 2 48 2 3 2" xfId="6876" xr:uid="{00000000-0005-0000-0000-000057160000}"/>
    <cellStyle name="Обычный 2 48 2 4" xfId="4457" xr:uid="{00000000-0005-0000-0000-000058160000}"/>
    <cellStyle name="Обычный 2 48 3" xfId="851" xr:uid="{00000000-0005-0000-0000-000059160000}"/>
    <cellStyle name="Обычный 2 48 3 2" xfId="4889" xr:uid="{00000000-0005-0000-0000-00005A160000}"/>
    <cellStyle name="Обычный 2 48 4" xfId="2665" xr:uid="{00000000-0005-0000-0000-00005B160000}"/>
    <cellStyle name="Обычный 2 48 4 2" xfId="6308" xr:uid="{00000000-0005-0000-0000-00005C160000}"/>
    <cellStyle name="Обычный 2 48 5" xfId="4137" xr:uid="{00000000-0005-0000-0000-00005D160000}"/>
    <cellStyle name="Обычный 2 49" xfId="417" xr:uid="{00000000-0005-0000-0000-00005E160000}"/>
    <cellStyle name="Обычный 2 49 2" xfId="1423" xr:uid="{00000000-0005-0000-0000-00005F160000}"/>
    <cellStyle name="Обычный 2 49 2 2" xfId="2200" xr:uid="{00000000-0005-0000-0000-000060160000}"/>
    <cellStyle name="Обычный 2 49 2 2 2" xfId="5460" xr:uid="{00000000-0005-0000-0000-000061160000}"/>
    <cellStyle name="Обычный 2 49 2 3" xfId="3135" xr:uid="{00000000-0005-0000-0000-000062160000}"/>
    <cellStyle name="Обычный 2 49 2 3 2" xfId="6879" xr:uid="{00000000-0005-0000-0000-000063160000}"/>
    <cellStyle name="Обычный 2 49 2 4" xfId="4460" xr:uid="{00000000-0005-0000-0000-000064160000}"/>
    <cellStyle name="Обычный 2 49 3" xfId="854" xr:uid="{00000000-0005-0000-0000-000065160000}"/>
    <cellStyle name="Обычный 2 49 3 2" xfId="4892" xr:uid="{00000000-0005-0000-0000-000066160000}"/>
    <cellStyle name="Обычный 2 49 4" xfId="2668" xr:uid="{00000000-0005-0000-0000-000067160000}"/>
    <cellStyle name="Обычный 2 49 4 2" xfId="6311" xr:uid="{00000000-0005-0000-0000-000068160000}"/>
    <cellStyle name="Обычный 2 49 5" xfId="4140" xr:uid="{00000000-0005-0000-0000-000069160000}"/>
    <cellStyle name="Обычный 2 5" xfId="28" xr:uid="{00000000-0005-0000-0000-00006A160000}"/>
    <cellStyle name="Обычный 2 5 10" xfId="3811" xr:uid="{00000000-0005-0000-0000-00006B160000}"/>
    <cellStyle name="Обычный 2 5 2" xfId="76" xr:uid="{00000000-0005-0000-0000-00006C160000}"/>
    <cellStyle name="Обычный 2 5 2 2" xfId="287" xr:uid="{00000000-0005-0000-0000-00006D160000}"/>
    <cellStyle name="Обычный 2 5 2 2 2" xfId="1819" xr:uid="{00000000-0005-0000-0000-00006E160000}"/>
    <cellStyle name="Обычный 2 5 2 2 2 2" xfId="3529" xr:uid="{00000000-0005-0000-0000-00006F160000}"/>
    <cellStyle name="Обычный 2 5 2 2 2 2 2" xfId="7275" xr:uid="{00000000-0005-0000-0000-000070160000}"/>
    <cellStyle name="Обычный 2 5 2 2 2 3" xfId="5856" xr:uid="{00000000-0005-0000-0000-000071160000}"/>
    <cellStyle name="Обычный 2 5 2 2 3" xfId="1290" xr:uid="{00000000-0005-0000-0000-000072160000}"/>
    <cellStyle name="Обычный 2 5 2 2 3 2" xfId="6746" xr:uid="{00000000-0005-0000-0000-000073160000}"/>
    <cellStyle name="Обычный 2 5 2 2 4" xfId="5327" xr:uid="{00000000-0005-0000-0000-000074160000}"/>
    <cellStyle name="Обычный 2 5 2 3" xfId="1724" xr:uid="{00000000-0005-0000-0000-000075160000}"/>
    <cellStyle name="Обычный 2 5 2 3 2" xfId="3434" xr:uid="{00000000-0005-0000-0000-000076160000}"/>
    <cellStyle name="Обычный 2 5 2 3 2 2" xfId="7180" xr:uid="{00000000-0005-0000-0000-000077160000}"/>
    <cellStyle name="Обычный 2 5 2 3 3" xfId="5761" xr:uid="{00000000-0005-0000-0000-000078160000}"/>
    <cellStyle name="Обычный 2 5 2 4" xfId="2047" xr:uid="{00000000-0005-0000-0000-000079160000}"/>
    <cellStyle name="Обычный 2 5 2 4 2" xfId="3753" xr:uid="{00000000-0005-0000-0000-00007A160000}"/>
    <cellStyle name="Обычный 2 5 2 4 2 2" xfId="7499" xr:uid="{00000000-0005-0000-0000-00007B160000}"/>
    <cellStyle name="Обычный 2 5 2 4 3" xfId="6080" xr:uid="{00000000-0005-0000-0000-00007C160000}"/>
    <cellStyle name="Обычный 2 5 2 5" xfId="1194" xr:uid="{00000000-0005-0000-0000-00007D160000}"/>
    <cellStyle name="Обычный 2 5 2 5 2" xfId="2986" xr:uid="{00000000-0005-0000-0000-00007E160000}"/>
    <cellStyle name="Обычный 2 5 2 5 2 2" xfId="6651" xr:uid="{00000000-0005-0000-0000-00007F160000}"/>
    <cellStyle name="Обычный 2 5 2 5 3" xfId="5232" xr:uid="{00000000-0005-0000-0000-000080160000}"/>
    <cellStyle name="Обычный 2 5 2 6" xfId="725" xr:uid="{00000000-0005-0000-0000-000081160000}"/>
    <cellStyle name="Обычный 2 5 2 6 2" xfId="4763" xr:uid="{00000000-0005-0000-0000-000082160000}"/>
    <cellStyle name="Обычный 2 5 2 7" xfId="2540" xr:uid="{00000000-0005-0000-0000-000083160000}"/>
    <cellStyle name="Обычный 2 5 2 7 2" xfId="6183" xr:uid="{00000000-0005-0000-0000-000084160000}"/>
    <cellStyle name="Обычный 2 5 2 8" xfId="4332" xr:uid="{00000000-0005-0000-0000-000085160000}"/>
    <cellStyle name="Обычный 2 5 3" xfId="119" xr:uid="{00000000-0005-0000-0000-000086160000}"/>
    <cellStyle name="Обычный 2 5 3 2" xfId="1680" xr:uid="{00000000-0005-0000-0000-000087160000}"/>
    <cellStyle name="Обычный 2 5 3 2 2" xfId="3390" xr:uid="{00000000-0005-0000-0000-000088160000}"/>
    <cellStyle name="Обычный 2 5 3 2 2 2" xfId="7136" xr:uid="{00000000-0005-0000-0000-000089160000}"/>
    <cellStyle name="Обычный 2 5 3 2 3" xfId="5717" xr:uid="{00000000-0005-0000-0000-00008A160000}"/>
    <cellStyle name="Обычный 2 5 3 3" xfId="1150" xr:uid="{00000000-0005-0000-0000-00008B160000}"/>
    <cellStyle name="Обычный 2 5 3 3 2" xfId="5188" xr:uid="{00000000-0005-0000-0000-00008C160000}"/>
    <cellStyle name="Обычный 2 5 3 4" xfId="2958" xr:uid="{00000000-0005-0000-0000-00008D160000}"/>
    <cellStyle name="Обычный 2 5 3 4 2" xfId="6607" xr:uid="{00000000-0005-0000-0000-00008E160000}"/>
    <cellStyle name="Обычный 2 5 3 5" xfId="4302" xr:uid="{00000000-0005-0000-0000-00008F160000}"/>
    <cellStyle name="Обычный 2 5 4" xfId="231" xr:uid="{00000000-0005-0000-0000-000090160000}"/>
    <cellStyle name="Обычный 2 5 4 2" xfId="1774" xr:uid="{00000000-0005-0000-0000-000091160000}"/>
    <cellStyle name="Обычный 2 5 4 2 2" xfId="3484" xr:uid="{00000000-0005-0000-0000-000092160000}"/>
    <cellStyle name="Обычный 2 5 4 2 2 2" xfId="7230" xr:uid="{00000000-0005-0000-0000-000093160000}"/>
    <cellStyle name="Обычный 2 5 4 2 3" xfId="5811" xr:uid="{00000000-0005-0000-0000-000094160000}"/>
    <cellStyle name="Обычный 2 5 4 3" xfId="1244" xr:uid="{00000000-0005-0000-0000-000095160000}"/>
    <cellStyle name="Обычный 2 5 4 3 2" xfId="6701" xr:uid="{00000000-0005-0000-0000-000096160000}"/>
    <cellStyle name="Обычный 2 5 4 4" xfId="5282" xr:uid="{00000000-0005-0000-0000-000097160000}"/>
    <cellStyle name="Обычный 2 5 5" xfId="1631" xr:uid="{00000000-0005-0000-0000-000098160000}"/>
    <cellStyle name="Обычный 2 5 5 2" xfId="3341" xr:uid="{00000000-0005-0000-0000-000099160000}"/>
    <cellStyle name="Обычный 2 5 5 2 2" xfId="7087" xr:uid="{00000000-0005-0000-0000-00009A160000}"/>
    <cellStyle name="Обычный 2 5 5 3" xfId="5668" xr:uid="{00000000-0005-0000-0000-00009B160000}"/>
    <cellStyle name="Обычный 2 5 6" xfId="1999" xr:uid="{00000000-0005-0000-0000-00009C160000}"/>
    <cellStyle name="Обычный 2 5 6 2" xfId="3707" xr:uid="{00000000-0005-0000-0000-00009D160000}"/>
    <cellStyle name="Обычный 2 5 6 2 2" xfId="7453" xr:uid="{00000000-0005-0000-0000-00009E160000}"/>
    <cellStyle name="Обычный 2 5 6 3" xfId="6034" xr:uid="{00000000-0005-0000-0000-00009F160000}"/>
    <cellStyle name="Обычный 2 5 7" xfId="1101" xr:uid="{00000000-0005-0000-0000-0000A0160000}"/>
    <cellStyle name="Обычный 2 5 7 2" xfId="2915" xr:uid="{00000000-0005-0000-0000-0000A1160000}"/>
    <cellStyle name="Обычный 2 5 7 2 2" xfId="6558" xr:uid="{00000000-0005-0000-0000-0000A2160000}"/>
    <cellStyle name="Обычный 2 5 7 3" xfId="5139" xr:uid="{00000000-0005-0000-0000-0000A3160000}"/>
    <cellStyle name="Обычный 2 5 8" xfId="671" xr:uid="{00000000-0005-0000-0000-0000A4160000}"/>
    <cellStyle name="Обычный 2 5 8 2" xfId="4709" xr:uid="{00000000-0005-0000-0000-0000A5160000}"/>
    <cellStyle name="Обычный 2 5 9" xfId="2486" xr:uid="{00000000-0005-0000-0000-0000A6160000}"/>
    <cellStyle name="Обычный 2 5 9 2" xfId="6129" xr:uid="{00000000-0005-0000-0000-0000A7160000}"/>
    <cellStyle name="Обычный 2 50" xfId="420" xr:uid="{00000000-0005-0000-0000-0000A8160000}"/>
    <cellStyle name="Обычный 2 50 2" xfId="1426" xr:uid="{00000000-0005-0000-0000-0000A9160000}"/>
    <cellStyle name="Обычный 2 50 2 2" xfId="2203" xr:uid="{00000000-0005-0000-0000-0000AA160000}"/>
    <cellStyle name="Обычный 2 50 2 2 2" xfId="5463" xr:uid="{00000000-0005-0000-0000-0000AB160000}"/>
    <cellStyle name="Обычный 2 50 2 3" xfId="3138" xr:uid="{00000000-0005-0000-0000-0000AC160000}"/>
    <cellStyle name="Обычный 2 50 2 3 2" xfId="6882" xr:uid="{00000000-0005-0000-0000-0000AD160000}"/>
    <cellStyle name="Обычный 2 50 2 4" xfId="4463" xr:uid="{00000000-0005-0000-0000-0000AE160000}"/>
    <cellStyle name="Обычный 2 50 3" xfId="857" xr:uid="{00000000-0005-0000-0000-0000AF160000}"/>
    <cellStyle name="Обычный 2 50 3 2" xfId="4895" xr:uid="{00000000-0005-0000-0000-0000B0160000}"/>
    <cellStyle name="Обычный 2 50 4" xfId="2671" xr:uid="{00000000-0005-0000-0000-0000B1160000}"/>
    <cellStyle name="Обычный 2 50 4 2" xfId="6314" xr:uid="{00000000-0005-0000-0000-0000B2160000}"/>
    <cellStyle name="Обычный 2 50 5" xfId="4143" xr:uid="{00000000-0005-0000-0000-0000B3160000}"/>
    <cellStyle name="Обычный 2 51" xfId="423" xr:uid="{00000000-0005-0000-0000-0000B4160000}"/>
    <cellStyle name="Обычный 2 51 2" xfId="1429" xr:uid="{00000000-0005-0000-0000-0000B5160000}"/>
    <cellStyle name="Обычный 2 51 2 2" xfId="2206" xr:uid="{00000000-0005-0000-0000-0000B6160000}"/>
    <cellStyle name="Обычный 2 51 2 2 2" xfId="5466" xr:uid="{00000000-0005-0000-0000-0000B7160000}"/>
    <cellStyle name="Обычный 2 51 2 3" xfId="3141" xr:uid="{00000000-0005-0000-0000-0000B8160000}"/>
    <cellStyle name="Обычный 2 51 2 3 2" xfId="6885" xr:uid="{00000000-0005-0000-0000-0000B9160000}"/>
    <cellStyle name="Обычный 2 51 2 4" xfId="4466" xr:uid="{00000000-0005-0000-0000-0000BA160000}"/>
    <cellStyle name="Обычный 2 51 3" xfId="860" xr:uid="{00000000-0005-0000-0000-0000BB160000}"/>
    <cellStyle name="Обычный 2 51 3 2" xfId="4898" xr:uid="{00000000-0005-0000-0000-0000BC160000}"/>
    <cellStyle name="Обычный 2 51 4" xfId="2674" xr:uid="{00000000-0005-0000-0000-0000BD160000}"/>
    <cellStyle name="Обычный 2 51 4 2" xfId="6317" xr:uid="{00000000-0005-0000-0000-0000BE160000}"/>
    <cellStyle name="Обычный 2 51 5" xfId="4146" xr:uid="{00000000-0005-0000-0000-0000BF160000}"/>
    <cellStyle name="Обычный 2 52" xfId="426" xr:uid="{00000000-0005-0000-0000-0000C0160000}"/>
    <cellStyle name="Обычный 2 52 2" xfId="1432" xr:uid="{00000000-0005-0000-0000-0000C1160000}"/>
    <cellStyle name="Обычный 2 52 2 2" xfId="2209" xr:uid="{00000000-0005-0000-0000-0000C2160000}"/>
    <cellStyle name="Обычный 2 52 2 2 2" xfId="5469" xr:uid="{00000000-0005-0000-0000-0000C3160000}"/>
    <cellStyle name="Обычный 2 52 2 3" xfId="3144" xr:uid="{00000000-0005-0000-0000-0000C4160000}"/>
    <cellStyle name="Обычный 2 52 2 3 2" xfId="6888" xr:uid="{00000000-0005-0000-0000-0000C5160000}"/>
    <cellStyle name="Обычный 2 52 2 4" xfId="4469" xr:uid="{00000000-0005-0000-0000-0000C6160000}"/>
    <cellStyle name="Обычный 2 52 3" xfId="863" xr:uid="{00000000-0005-0000-0000-0000C7160000}"/>
    <cellStyle name="Обычный 2 52 3 2" xfId="4901" xr:uid="{00000000-0005-0000-0000-0000C8160000}"/>
    <cellStyle name="Обычный 2 52 4" xfId="2677" xr:uid="{00000000-0005-0000-0000-0000C9160000}"/>
    <cellStyle name="Обычный 2 52 4 2" xfId="6320" xr:uid="{00000000-0005-0000-0000-0000CA160000}"/>
    <cellStyle name="Обычный 2 52 5" xfId="4149" xr:uid="{00000000-0005-0000-0000-0000CB160000}"/>
    <cellStyle name="Обычный 2 53" xfId="429" xr:uid="{00000000-0005-0000-0000-0000CC160000}"/>
    <cellStyle name="Обычный 2 53 2" xfId="1435" xr:uid="{00000000-0005-0000-0000-0000CD160000}"/>
    <cellStyle name="Обычный 2 53 2 2" xfId="2212" xr:uid="{00000000-0005-0000-0000-0000CE160000}"/>
    <cellStyle name="Обычный 2 53 2 2 2" xfId="5472" xr:uid="{00000000-0005-0000-0000-0000CF160000}"/>
    <cellStyle name="Обычный 2 53 2 3" xfId="3147" xr:uid="{00000000-0005-0000-0000-0000D0160000}"/>
    <cellStyle name="Обычный 2 53 2 3 2" xfId="6891" xr:uid="{00000000-0005-0000-0000-0000D1160000}"/>
    <cellStyle name="Обычный 2 53 2 4" xfId="4472" xr:uid="{00000000-0005-0000-0000-0000D2160000}"/>
    <cellStyle name="Обычный 2 53 3" xfId="866" xr:uid="{00000000-0005-0000-0000-0000D3160000}"/>
    <cellStyle name="Обычный 2 53 3 2" xfId="4904" xr:uid="{00000000-0005-0000-0000-0000D4160000}"/>
    <cellStyle name="Обычный 2 53 4" xfId="2680" xr:uid="{00000000-0005-0000-0000-0000D5160000}"/>
    <cellStyle name="Обычный 2 53 4 2" xfId="6323" xr:uid="{00000000-0005-0000-0000-0000D6160000}"/>
    <cellStyle name="Обычный 2 53 5" xfId="4152" xr:uid="{00000000-0005-0000-0000-0000D7160000}"/>
    <cellStyle name="Обычный 2 54" xfId="432" xr:uid="{00000000-0005-0000-0000-0000D8160000}"/>
    <cellStyle name="Обычный 2 54 2" xfId="1438" xr:uid="{00000000-0005-0000-0000-0000D9160000}"/>
    <cellStyle name="Обычный 2 54 2 2" xfId="2215" xr:uid="{00000000-0005-0000-0000-0000DA160000}"/>
    <cellStyle name="Обычный 2 54 2 2 2" xfId="5475" xr:uid="{00000000-0005-0000-0000-0000DB160000}"/>
    <cellStyle name="Обычный 2 54 2 3" xfId="3150" xr:uid="{00000000-0005-0000-0000-0000DC160000}"/>
    <cellStyle name="Обычный 2 54 2 3 2" xfId="6894" xr:uid="{00000000-0005-0000-0000-0000DD160000}"/>
    <cellStyle name="Обычный 2 54 2 4" xfId="4475" xr:uid="{00000000-0005-0000-0000-0000DE160000}"/>
    <cellStyle name="Обычный 2 54 3" xfId="869" xr:uid="{00000000-0005-0000-0000-0000DF160000}"/>
    <cellStyle name="Обычный 2 54 3 2" xfId="4907" xr:uid="{00000000-0005-0000-0000-0000E0160000}"/>
    <cellStyle name="Обычный 2 54 4" xfId="2683" xr:uid="{00000000-0005-0000-0000-0000E1160000}"/>
    <cellStyle name="Обычный 2 54 4 2" xfId="6326" xr:uid="{00000000-0005-0000-0000-0000E2160000}"/>
    <cellStyle name="Обычный 2 54 5" xfId="4155" xr:uid="{00000000-0005-0000-0000-0000E3160000}"/>
    <cellStyle name="Обычный 2 55" xfId="435" xr:uid="{00000000-0005-0000-0000-0000E4160000}"/>
    <cellStyle name="Обычный 2 55 2" xfId="1441" xr:uid="{00000000-0005-0000-0000-0000E5160000}"/>
    <cellStyle name="Обычный 2 55 2 2" xfId="2218" xr:uid="{00000000-0005-0000-0000-0000E6160000}"/>
    <cellStyle name="Обычный 2 55 2 2 2" xfId="5478" xr:uid="{00000000-0005-0000-0000-0000E7160000}"/>
    <cellStyle name="Обычный 2 55 2 3" xfId="3153" xr:uid="{00000000-0005-0000-0000-0000E8160000}"/>
    <cellStyle name="Обычный 2 55 2 3 2" xfId="6897" xr:uid="{00000000-0005-0000-0000-0000E9160000}"/>
    <cellStyle name="Обычный 2 55 2 4" xfId="4478" xr:uid="{00000000-0005-0000-0000-0000EA160000}"/>
    <cellStyle name="Обычный 2 55 3" xfId="872" xr:uid="{00000000-0005-0000-0000-0000EB160000}"/>
    <cellStyle name="Обычный 2 55 3 2" xfId="4910" xr:uid="{00000000-0005-0000-0000-0000EC160000}"/>
    <cellStyle name="Обычный 2 55 4" xfId="2686" xr:uid="{00000000-0005-0000-0000-0000ED160000}"/>
    <cellStyle name="Обычный 2 55 4 2" xfId="6329" xr:uid="{00000000-0005-0000-0000-0000EE160000}"/>
    <cellStyle name="Обычный 2 55 5" xfId="4158" xr:uid="{00000000-0005-0000-0000-0000EF160000}"/>
    <cellStyle name="Обычный 2 56" xfId="438" xr:uid="{00000000-0005-0000-0000-0000F0160000}"/>
    <cellStyle name="Обычный 2 56 2" xfId="1444" xr:uid="{00000000-0005-0000-0000-0000F1160000}"/>
    <cellStyle name="Обычный 2 56 2 2" xfId="2221" xr:uid="{00000000-0005-0000-0000-0000F2160000}"/>
    <cellStyle name="Обычный 2 56 2 2 2" xfId="5481" xr:uid="{00000000-0005-0000-0000-0000F3160000}"/>
    <cellStyle name="Обычный 2 56 2 3" xfId="3156" xr:uid="{00000000-0005-0000-0000-0000F4160000}"/>
    <cellStyle name="Обычный 2 56 2 3 2" xfId="6900" xr:uid="{00000000-0005-0000-0000-0000F5160000}"/>
    <cellStyle name="Обычный 2 56 2 4" xfId="4481" xr:uid="{00000000-0005-0000-0000-0000F6160000}"/>
    <cellStyle name="Обычный 2 56 3" xfId="875" xr:uid="{00000000-0005-0000-0000-0000F7160000}"/>
    <cellStyle name="Обычный 2 56 3 2" xfId="4913" xr:uid="{00000000-0005-0000-0000-0000F8160000}"/>
    <cellStyle name="Обычный 2 56 4" xfId="2689" xr:uid="{00000000-0005-0000-0000-0000F9160000}"/>
    <cellStyle name="Обычный 2 56 4 2" xfId="6332" xr:uid="{00000000-0005-0000-0000-0000FA160000}"/>
    <cellStyle name="Обычный 2 56 5" xfId="4161" xr:uid="{00000000-0005-0000-0000-0000FB160000}"/>
    <cellStyle name="Обычный 2 57" xfId="441" xr:uid="{00000000-0005-0000-0000-0000FC160000}"/>
    <cellStyle name="Обычный 2 57 2" xfId="1447" xr:uid="{00000000-0005-0000-0000-0000FD160000}"/>
    <cellStyle name="Обычный 2 57 2 2" xfId="2224" xr:uid="{00000000-0005-0000-0000-0000FE160000}"/>
    <cellStyle name="Обычный 2 57 2 2 2" xfId="5484" xr:uid="{00000000-0005-0000-0000-0000FF160000}"/>
    <cellStyle name="Обычный 2 57 2 3" xfId="3159" xr:uid="{00000000-0005-0000-0000-000000170000}"/>
    <cellStyle name="Обычный 2 57 2 3 2" xfId="6903" xr:uid="{00000000-0005-0000-0000-000001170000}"/>
    <cellStyle name="Обычный 2 57 2 4" xfId="4484" xr:uid="{00000000-0005-0000-0000-000002170000}"/>
    <cellStyle name="Обычный 2 57 3" xfId="878" xr:uid="{00000000-0005-0000-0000-000003170000}"/>
    <cellStyle name="Обычный 2 57 3 2" xfId="4916" xr:uid="{00000000-0005-0000-0000-000004170000}"/>
    <cellStyle name="Обычный 2 57 4" xfId="2692" xr:uid="{00000000-0005-0000-0000-000005170000}"/>
    <cellStyle name="Обычный 2 57 4 2" xfId="6335" xr:uid="{00000000-0005-0000-0000-000006170000}"/>
    <cellStyle name="Обычный 2 57 5" xfId="4164" xr:uid="{00000000-0005-0000-0000-000007170000}"/>
    <cellStyle name="Обычный 2 58" xfId="444" xr:uid="{00000000-0005-0000-0000-000008170000}"/>
    <cellStyle name="Обычный 2 58 2" xfId="1450" xr:uid="{00000000-0005-0000-0000-000009170000}"/>
    <cellStyle name="Обычный 2 58 2 2" xfId="2227" xr:uid="{00000000-0005-0000-0000-00000A170000}"/>
    <cellStyle name="Обычный 2 58 2 2 2" xfId="5487" xr:uid="{00000000-0005-0000-0000-00000B170000}"/>
    <cellStyle name="Обычный 2 58 2 3" xfId="3162" xr:uid="{00000000-0005-0000-0000-00000C170000}"/>
    <cellStyle name="Обычный 2 58 2 3 2" xfId="6906" xr:uid="{00000000-0005-0000-0000-00000D170000}"/>
    <cellStyle name="Обычный 2 58 2 4" xfId="4487" xr:uid="{00000000-0005-0000-0000-00000E170000}"/>
    <cellStyle name="Обычный 2 58 3" xfId="881" xr:uid="{00000000-0005-0000-0000-00000F170000}"/>
    <cellStyle name="Обычный 2 58 3 2" xfId="4919" xr:uid="{00000000-0005-0000-0000-000010170000}"/>
    <cellStyle name="Обычный 2 58 4" xfId="2695" xr:uid="{00000000-0005-0000-0000-000011170000}"/>
    <cellStyle name="Обычный 2 58 4 2" xfId="6338" xr:uid="{00000000-0005-0000-0000-000012170000}"/>
    <cellStyle name="Обычный 2 58 5" xfId="4167" xr:uid="{00000000-0005-0000-0000-000013170000}"/>
    <cellStyle name="Обычный 2 59" xfId="447" xr:uid="{00000000-0005-0000-0000-000014170000}"/>
    <cellStyle name="Обычный 2 59 2" xfId="1453" xr:uid="{00000000-0005-0000-0000-000015170000}"/>
    <cellStyle name="Обычный 2 59 2 2" xfId="2230" xr:uid="{00000000-0005-0000-0000-000016170000}"/>
    <cellStyle name="Обычный 2 59 2 2 2" xfId="5490" xr:uid="{00000000-0005-0000-0000-000017170000}"/>
    <cellStyle name="Обычный 2 59 2 3" xfId="3165" xr:uid="{00000000-0005-0000-0000-000018170000}"/>
    <cellStyle name="Обычный 2 59 2 3 2" xfId="6909" xr:uid="{00000000-0005-0000-0000-000019170000}"/>
    <cellStyle name="Обычный 2 59 2 4" xfId="4490" xr:uid="{00000000-0005-0000-0000-00001A170000}"/>
    <cellStyle name="Обычный 2 59 3" xfId="884" xr:uid="{00000000-0005-0000-0000-00001B170000}"/>
    <cellStyle name="Обычный 2 59 3 2" xfId="4922" xr:uid="{00000000-0005-0000-0000-00001C170000}"/>
    <cellStyle name="Обычный 2 59 4" xfId="2698" xr:uid="{00000000-0005-0000-0000-00001D170000}"/>
    <cellStyle name="Обычный 2 59 4 2" xfId="6341" xr:uid="{00000000-0005-0000-0000-00001E170000}"/>
    <cellStyle name="Обычный 2 59 5" xfId="4170" xr:uid="{00000000-0005-0000-0000-00001F170000}"/>
    <cellStyle name="Обычный 2 6" xfId="41" xr:uid="{00000000-0005-0000-0000-000020170000}"/>
    <cellStyle name="Обычный 2 6 10" xfId="3824" xr:uid="{00000000-0005-0000-0000-000021170000}"/>
    <cellStyle name="Обычный 2 6 2" xfId="89" xr:uid="{00000000-0005-0000-0000-000022170000}"/>
    <cellStyle name="Обычный 2 6 2 2" xfId="288" xr:uid="{00000000-0005-0000-0000-000023170000}"/>
    <cellStyle name="Обычный 2 6 2 2 2" xfId="1832" xr:uid="{00000000-0005-0000-0000-000024170000}"/>
    <cellStyle name="Обычный 2 6 2 2 2 2" xfId="3542" xr:uid="{00000000-0005-0000-0000-000025170000}"/>
    <cellStyle name="Обычный 2 6 2 2 2 2 2" xfId="7288" xr:uid="{00000000-0005-0000-0000-000026170000}"/>
    <cellStyle name="Обычный 2 6 2 2 2 3" xfId="5869" xr:uid="{00000000-0005-0000-0000-000027170000}"/>
    <cellStyle name="Обычный 2 6 2 2 3" xfId="1303" xr:uid="{00000000-0005-0000-0000-000028170000}"/>
    <cellStyle name="Обычный 2 6 2 2 3 2" xfId="6759" xr:uid="{00000000-0005-0000-0000-000029170000}"/>
    <cellStyle name="Обычный 2 6 2 2 4" xfId="5340" xr:uid="{00000000-0005-0000-0000-00002A170000}"/>
    <cellStyle name="Обычный 2 6 2 3" xfId="1737" xr:uid="{00000000-0005-0000-0000-00002B170000}"/>
    <cellStyle name="Обычный 2 6 2 3 2" xfId="3447" xr:uid="{00000000-0005-0000-0000-00002C170000}"/>
    <cellStyle name="Обычный 2 6 2 3 2 2" xfId="7193" xr:uid="{00000000-0005-0000-0000-00002D170000}"/>
    <cellStyle name="Обычный 2 6 2 3 3" xfId="5774" xr:uid="{00000000-0005-0000-0000-00002E170000}"/>
    <cellStyle name="Обычный 2 6 2 4" xfId="2059" xr:uid="{00000000-0005-0000-0000-00002F170000}"/>
    <cellStyle name="Обычный 2 6 2 4 2" xfId="3765" xr:uid="{00000000-0005-0000-0000-000030170000}"/>
    <cellStyle name="Обычный 2 6 2 4 2 2" xfId="7511" xr:uid="{00000000-0005-0000-0000-000031170000}"/>
    <cellStyle name="Обычный 2 6 2 4 3" xfId="6092" xr:uid="{00000000-0005-0000-0000-000032170000}"/>
    <cellStyle name="Обычный 2 6 2 5" xfId="1207" xr:uid="{00000000-0005-0000-0000-000033170000}"/>
    <cellStyle name="Обычный 2 6 2 5 2" xfId="2999" xr:uid="{00000000-0005-0000-0000-000034170000}"/>
    <cellStyle name="Обычный 2 6 2 5 2 2" xfId="6664" xr:uid="{00000000-0005-0000-0000-000035170000}"/>
    <cellStyle name="Обычный 2 6 2 5 3" xfId="5245" xr:uid="{00000000-0005-0000-0000-000036170000}"/>
    <cellStyle name="Обычный 2 6 2 6" xfId="726" xr:uid="{00000000-0005-0000-0000-000037170000}"/>
    <cellStyle name="Обычный 2 6 2 6 2" xfId="4764" xr:uid="{00000000-0005-0000-0000-000038170000}"/>
    <cellStyle name="Обычный 2 6 2 7" xfId="2541" xr:uid="{00000000-0005-0000-0000-000039170000}"/>
    <cellStyle name="Обычный 2 6 2 7 2" xfId="6184" xr:uid="{00000000-0005-0000-0000-00003A170000}"/>
    <cellStyle name="Обычный 2 6 2 8" xfId="4333" xr:uid="{00000000-0005-0000-0000-00003B170000}"/>
    <cellStyle name="Обычный 2 6 3" xfId="132" xr:uid="{00000000-0005-0000-0000-00003C170000}"/>
    <cellStyle name="Обычный 2 6 3 2" xfId="1693" xr:uid="{00000000-0005-0000-0000-00003D170000}"/>
    <cellStyle name="Обычный 2 6 3 2 2" xfId="3403" xr:uid="{00000000-0005-0000-0000-00003E170000}"/>
    <cellStyle name="Обычный 2 6 3 2 2 2" xfId="7149" xr:uid="{00000000-0005-0000-0000-00003F170000}"/>
    <cellStyle name="Обычный 2 6 3 2 3" xfId="5730" xr:uid="{00000000-0005-0000-0000-000040170000}"/>
    <cellStyle name="Обычный 2 6 3 3" xfId="1163" xr:uid="{00000000-0005-0000-0000-000041170000}"/>
    <cellStyle name="Обычный 2 6 3 3 2" xfId="5201" xr:uid="{00000000-0005-0000-0000-000042170000}"/>
    <cellStyle name="Обычный 2 6 3 4" xfId="2963" xr:uid="{00000000-0005-0000-0000-000043170000}"/>
    <cellStyle name="Обычный 2 6 3 4 2" xfId="6620" xr:uid="{00000000-0005-0000-0000-000044170000}"/>
    <cellStyle name="Обычный 2 6 3 5" xfId="4307" xr:uid="{00000000-0005-0000-0000-000045170000}"/>
    <cellStyle name="Обычный 2 6 4" xfId="244" xr:uid="{00000000-0005-0000-0000-000046170000}"/>
    <cellStyle name="Обычный 2 6 4 2" xfId="1787" xr:uid="{00000000-0005-0000-0000-000047170000}"/>
    <cellStyle name="Обычный 2 6 4 2 2" xfId="3497" xr:uid="{00000000-0005-0000-0000-000048170000}"/>
    <cellStyle name="Обычный 2 6 4 2 2 2" xfId="7243" xr:uid="{00000000-0005-0000-0000-000049170000}"/>
    <cellStyle name="Обычный 2 6 4 2 3" xfId="5824" xr:uid="{00000000-0005-0000-0000-00004A170000}"/>
    <cellStyle name="Обычный 2 6 4 3" xfId="1257" xr:uid="{00000000-0005-0000-0000-00004B170000}"/>
    <cellStyle name="Обычный 2 6 4 3 2" xfId="6714" xr:uid="{00000000-0005-0000-0000-00004C170000}"/>
    <cellStyle name="Обычный 2 6 4 4" xfId="5295" xr:uid="{00000000-0005-0000-0000-00004D170000}"/>
    <cellStyle name="Обычный 2 6 5" xfId="1644" xr:uid="{00000000-0005-0000-0000-00004E170000}"/>
    <cellStyle name="Обычный 2 6 5 2" xfId="3354" xr:uid="{00000000-0005-0000-0000-00004F170000}"/>
    <cellStyle name="Обычный 2 6 5 2 2" xfId="7100" xr:uid="{00000000-0005-0000-0000-000050170000}"/>
    <cellStyle name="Обычный 2 6 5 3" xfId="5681" xr:uid="{00000000-0005-0000-0000-000051170000}"/>
    <cellStyle name="Обычный 2 6 6" xfId="2012" xr:uid="{00000000-0005-0000-0000-000052170000}"/>
    <cellStyle name="Обычный 2 6 6 2" xfId="3720" xr:uid="{00000000-0005-0000-0000-000053170000}"/>
    <cellStyle name="Обычный 2 6 6 2 2" xfId="7466" xr:uid="{00000000-0005-0000-0000-000054170000}"/>
    <cellStyle name="Обычный 2 6 6 3" xfId="6047" xr:uid="{00000000-0005-0000-0000-000055170000}"/>
    <cellStyle name="Обычный 2 6 7" xfId="1114" xr:uid="{00000000-0005-0000-0000-000056170000}"/>
    <cellStyle name="Обычный 2 6 7 2" xfId="2928" xr:uid="{00000000-0005-0000-0000-000057170000}"/>
    <cellStyle name="Обычный 2 6 7 2 2" xfId="6571" xr:uid="{00000000-0005-0000-0000-000058170000}"/>
    <cellStyle name="Обычный 2 6 7 3" xfId="5152" xr:uid="{00000000-0005-0000-0000-000059170000}"/>
    <cellStyle name="Обычный 2 6 8" xfId="684" xr:uid="{00000000-0005-0000-0000-00005A170000}"/>
    <cellStyle name="Обычный 2 6 8 2" xfId="4722" xr:uid="{00000000-0005-0000-0000-00005B170000}"/>
    <cellStyle name="Обычный 2 6 9" xfId="2499" xr:uid="{00000000-0005-0000-0000-00005C170000}"/>
    <cellStyle name="Обычный 2 6 9 2" xfId="6142" xr:uid="{00000000-0005-0000-0000-00005D170000}"/>
    <cellStyle name="Обычный 2 60" xfId="450" xr:uid="{00000000-0005-0000-0000-00005E170000}"/>
    <cellStyle name="Обычный 2 60 2" xfId="1456" xr:uid="{00000000-0005-0000-0000-00005F170000}"/>
    <cellStyle name="Обычный 2 60 2 2" xfId="2233" xr:uid="{00000000-0005-0000-0000-000060170000}"/>
    <cellStyle name="Обычный 2 60 2 2 2" xfId="5493" xr:uid="{00000000-0005-0000-0000-000061170000}"/>
    <cellStyle name="Обычный 2 60 2 3" xfId="3168" xr:uid="{00000000-0005-0000-0000-000062170000}"/>
    <cellStyle name="Обычный 2 60 2 3 2" xfId="6912" xr:uid="{00000000-0005-0000-0000-000063170000}"/>
    <cellStyle name="Обычный 2 60 2 4" xfId="4493" xr:uid="{00000000-0005-0000-0000-000064170000}"/>
    <cellStyle name="Обычный 2 60 3" xfId="887" xr:uid="{00000000-0005-0000-0000-000065170000}"/>
    <cellStyle name="Обычный 2 60 3 2" xfId="4925" xr:uid="{00000000-0005-0000-0000-000066170000}"/>
    <cellStyle name="Обычный 2 60 4" xfId="2701" xr:uid="{00000000-0005-0000-0000-000067170000}"/>
    <cellStyle name="Обычный 2 60 4 2" xfId="6344" xr:uid="{00000000-0005-0000-0000-000068170000}"/>
    <cellStyle name="Обычный 2 60 5" xfId="4173" xr:uid="{00000000-0005-0000-0000-000069170000}"/>
    <cellStyle name="Обычный 2 61" xfId="453" xr:uid="{00000000-0005-0000-0000-00006A170000}"/>
    <cellStyle name="Обычный 2 61 2" xfId="1459" xr:uid="{00000000-0005-0000-0000-00006B170000}"/>
    <cellStyle name="Обычный 2 61 2 2" xfId="2236" xr:uid="{00000000-0005-0000-0000-00006C170000}"/>
    <cellStyle name="Обычный 2 61 2 2 2" xfId="5496" xr:uid="{00000000-0005-0000-0000-00006D170000}"/>
    <cellStyle name="Обычный 2 61 2 3" xfId="3171" xr:uid="{00000000-0005-0000-0000-00006E170000}"/>
    <cellStyle name="Обычный 2 61 2 3 2" xfId="6915" xr:uid="{00000000-0005-0000-0000-00006F170000}"/>
    <cellStyle name="Обычный 2 61 2 4" xfId="4496" xr:uid="{00000000-0005-0000-0000-000070170000}"/>
    <cellStyle name="Обычный 2 61 3" xfId="890" xr:uid="{00000000-0005-0000-0000-000071170000}"/>
    <cellStyle name="Обычный 2 61 3 2" xfId="4928" xr:uid="{00000000-0005-0000-0000-000072170000}"/>
    <cellStyle name="Обычный 2 61 4" xfId="2704" xr:uid="{00000000-0005-0000-0000-000073170000}"/>
    <cellStyle name="Обычный 2 61 4 2" xfId="6347" xr:uid="{00000000-0005-0000-0000-000074170000}"/>
    <cellStyle name="Обычный 2 61 5" xfId="4176" xr:uid="{00000000-0005-0000-0000-000075170000}"/>
    <cellStyle name="Обычный 2 62" xfId="456" xr:uid="{00000000-0005-0000-0000-000076170000}"/>
    <cellStyle name="Обычный 2 62 2" xfId="1462" xr:uid="{00000000-0005-0000-0000-000077170000}"/>
    <cellStyle name="Обычный 2 62 2 2" xfId="2239" xr:uid="{00000000-0005-0000-0000-000078170000}"/>
    <cellStyle name="Обычный 2 62 2 2 2" xfId="5499" xr:uid="{00000000-0005-0000-0000-000079170000}"/>
    <cellStyle name="Обычный 2 62 2 3" xfId="3174" xr:uid="{00000000-0005-0000-0000-00007A170000}"/>
    <cellStyle name="Обычный 2 62 2 3 2" xfId="6918" xr:uid="{00000000-0005-0000-0000-00007B170000}"/>
    <cellStyle name="Обычный 2 62 2 4" xfId="4499" xr:uid="{00000000-0005-0000-0000-00007C170000}"/>
    <cellStyle name="Обычный 2 62 3" xfId="893" xr:uid="{00000000-0005-0000-0000-00007D170000}"/>
    <cellStyle name="Обычный 2 62 3 2" xfId="4931" xr:uid="{00000000-0005-0000-0000-00007E170000}"/>
    <cellStyle name="Обычный 2 62 4" xfId="2707" xr:uid="{00000000-0005-0000-0000-00007F170000}"/>
    <cellStyle name="Обычный 2 62 4 2" xfId="6350" xr:uid="{00000000-0005-0000-0000-000080170000}"/>
    <cellStyle name="Обычный 2 62 5" xfId="4179" xr:uid="{00000000-0005-0000-0000-000081170000}"/>
    <cellStyle name="Обычный 2 63" xfId="459" xr:uid="{00000000-0005-0000-0000-000082170000}"/>
    <cellStyle name="Обычный 2 63 2" xfId="1465" xr:uid="{00000000-0005-0000-0000-000083170000}"/>
    <cellStyle name="Обычный 2 63 2 2" xfId="2242" xr:uid="{00000000-0005-0000-0000-000084170000}"/>
    <cellStyle name="Обычный 2 63 2 2 2" xfId="5502" xr:uid="{00000000-0005-0000-0000-000085170000}"/>
    <cellStyle name="Обычный 2 63 2 3" xfId="3177" xr:uid="{00000000-0005-0000-0000-000086170000}"/>
    <cellStyle name="Обычный 2 63 2 3 2" xfId="6921" xr:uid="{00000000-0005-0000-0000-000087170000}"/>
    <cellStyle name="Обычный 2 63 2 4" xfId="4502" xr:uid="{00000000-0005-0000-0000-000088170000}"/>
    <cellStyle name="Обычный 2 63 3" xfId="896" xr:uid="{00000000-0005-0000-0000-000089170000}"/>
    <cellStyle name="Обычный 2 63 3 2" xfId="4934" xr:uid="{00000000-0005-0000-0000-00008A170000}"/>
    <cellStyle name="Обычный 2 63 4" xfId="2710" xr:uid="{00000000-0005-0000-0000-00008B170000}"/>
    <cellStyle name="Обычный 2 63 4 2" xfId="6353" xr:uid="{00000000-0005-0000-0000-00008C170000}"/>
    <cellStyle name="Обычный 2 63 5" xfId="4182" xr:uid="{00000000-0005-0000-0000-00008D170000}"/>
    <cellStyle name="Обычный 2 64" xfId="462" xr:uid="{00000000-0005-0000-0000-00008E170000}"/>
    <cellStyle name="Обычный 2 64 2" xfId="1468" xr:uid="{00000000-0005-0000-0000-00008F170000}"/>
    <cellStyle name="Обычный 2 64 2 2" xfId="2245" xr:uid="{00000000-0005-0000-0000-000090170000}"/>
    <cellStyle name="Обычный 2 64 2 2 2" xfId="5505" xr:uid="{00000000-0005-0000-0000-000091170000}"/>
    <cellStyle name="Обычный 2 64 2 3" xfId="3180" xr:uid="{00000000-0005-0000-0000-000092170000}"/>
    <cellStyle name="Обычный 2 64 2 3 2" xfId="6924" xr:uid="{00000000-0005-0000-0000-000093170000}"/>
    <cellStyle name="Обычный 2 64 2 4" xfId="4505" xr:uid="{00000000-0005-0000-0000-000094170000}"/>
    <cellStyle name="Обычный 2 64 3" xfId="899" xr:uid="{00000000-0005-0000-0000-000095170000}"/>
    <cellStyle name="Обычный 2 64 3 2" xfId="4937" xr:uid="{00000000-0005-0000-0000-000096170000}"/>
    <cellStyle name="Обычный 2 64 4" xfId="2713" xr:uid="{00000000-0005-0000-0000-000097170000}"/>
    <cellStyle name="Обычный 2 64 4 2" xfId="6356" xr:uid="{00000000-0005-0000-0000-000098170000}"/>
    <cellStyle name="Обычный 2 64 5" xfId="4185" xr:uid="{00000000-0005-0000-0000-000099170000}"/>
    <cellStyle name="Обычный 2 65" xfId="465" xr:uid="{00000000-0005-0000-0000-00009A170000}"/>
    <cellStyle name="Обычный 2 65 2" xfId="1471" xr:uid="{00000000-0005-0000-0000-00009B170000}"/>
    <cellStyle name="Обычный 2 65 2 2" xfId="2248" xr:uid="{00000000-0005-0000-0000-00009C170000}"/>
    <cellStyle name="Обычный 2 65 2 2 2" xfId="5508" xr:uid="{00000000-0005-0000-0000-00009D170000}"/>
    <cellStyle name="Обычный 2 65 2 3" xfId="3183" xr:uid="{00000000-0005-0000-0000-00009E170000}"/>
    <cellStyle name="Обычный 2 65 2 3 2" xfId="6927" xr:uid="{00000000-0005-0000-0000-00009F170000}"/>
    <cellStyle name="Обычный 2 65 2 4" xfId="4508" xr:uid="{00000000-0005-0000-0000-0000A0170000}"/>
    <cellStyle name="Обычный 2 65 3" xfId="902" xr:uid="{00000000-0005-0000-0000-0000A1170000}"/>
    <cellStyle name="Обычный 2 65 3 2" xfId="4940" xr:uid="{00000000-0005-0000-0000-0000A2170000}"/>
    <cellStyle name="Обычный 2 65 4" xfId="2716" xr:uid="{00000000-0005-0000-0000-0000A3170000}"/>
    <cellStyle name="Обычный 2 65 4 2" xfId="6359" xr:uid="{00000000-0005-0000-0000-0000A4170000}"/>
    <cellStyle name="Обычный 2 65 5" xfId="4188" xr:uid="{00000000-0005-0000-0000-0000A5170000}"/>
    <cellStyle name="Обычный 2 66" xfId="468" xr:uid="{00000000-0005-0000-0000-0000A6170000}"/>
    <cellStyle name="Обычный 2 66 2" xfId="1474" xr:uid="{00000000-0005-0000-0000-0000A7170000}"/>
    <cellStyle name="Обычный 2 66 2 2" xfId="2251" xr:uid="{00000000-0005-0000-0000-0000A8170000}"/>
    <cellStyle name="Обычный 2 66 2 2 2" xfId="5511" xr:uid="{00000000-0005-0000-0000-0000A9170000}"/>
    <cellStyle name="Обычный 2 66 2 3" xfId="3186" xr:uid="{00000000-0005-0000-0000-0000AA170000}"/>
    <cellStyle name="Обычный 2 66 2 3 2" xfId="6930" xr:uid="{00000000-0005-0000-0000-0000AB170000}"/>
    <cellStyle name="Обычный 2 66 2 4" xfId="4511" xr:uid="{00000000-0005-0000-0000-0000AC170000}"/>
    <cellStyle name="Обычный 2 66 3" xfId="905" xr:uid="{00000000-0005-0000-0000-0000AD170000}"/>
    <cellStyle name="Обычный 2 66 3 2" xfId="4943" xr:uid="{00000000-0005-0000-0000-0000AE170000}"/>
    <cellStyle name="Обычный 2 66 4" xfId="2719" xr:uid="{00000000-0005-0000-0000-0000AF170000}"/>
    <cellStyle name="Обычный 2 66 4 2" xfId="6362" xr:uid="{00000000-0005-0000-0000-0000B0170000}"/>
    <cellStyle name="Обычный 2 66 5" xfId="4191" xr:uid="{00000000-0005-0000-0000-0000B1170000}"/>
    <cellStyle name="Обычный 2 67" xfId="471" xr:uid="{00000000-0005-0000-0000-0000B2170000}"/>
    <cellStyle name="Обычный 2 67 2" xfId="1477" xr:uid="{00000000-0005-0000-0000-0000B3170000}"/>
    <cellStyle name="Обычный 2 67 2 2" xfId="2254" xr:uid="{00000000-0005-0000-0000-0000B4170000}"/>
    <cellStyle name="Обычный 2 67 2 2 2" xfId="5514" xr:uid="{00000000-0005-0000-0000-0000B5170000}"/>
    <cellStyle name="Обычный 2 67 2 3" xfId="3189" xr:uid="{00000000-0005-0000-0000-0000B6170000}"/>
    <cellStyle name="Обычный 2 67 2 3 2" xfId="6933" xr:uid="{00000000-0005-0000-0000-0000B7170000}"/>
    <cellStyle name="Обычный 2 67 2 4" xfId="4514" xr:uid="{00000000-0005-0000-0000-0000B8170000}"/>
    <cellStyle name="Обычный 2 67 3" xfId="908" xr:uid="{00000000-0005-0000-0000-0000B9170000}"/>
    <cellStyle name="Обычный 2 67 3 2" xfId="4946" xr:uid="{00000000-0005-0000-0000-0000BA170000}"/>
    <cellStyle name="Обычный 2 67 4" xfId="2722" xr:uid="{00000000-0005-0000-0000-0000BB170000}"/>
    <cellStyle name="Обычный 2 67 4 2" xfId="6365" xr:uid="{00000000-0005-0000-0000-0000BC170000}"/>
    <cellStyle name="Обычный 2 67 5" xfId="4194" xr:uid="{00000000-0005-0000-0000-0000BD170000}"/>
    <cellStyle name="Обычный 2 68" xfId="474" xr:uid="{00000000-0005-0000-0000-0000BE170000}"/>
    <cellStyle name="Обычный 2 68 2" xfId="1480" xr:uid="{00000000-0005-0000-0000-0000BF170000}"/>
    <cellStyle name="Обычный 2 68 2 2" xfId="2257" xr:uid="{00000000-0005-0000-0000-0000C0170000}"/>
    <cellStyle name="Обычный 2 68 2 2 2" xfId="5517" xr:uid="{00000000-0005-0000-0000-0000C1170000}"/>
    <cellStyle name="Обычный 2 68 2 3" xfId="3192" xr:uid="{00000000-0005-0000-0000-0000C2170000}"/>
    <cellStyle name="Обычный 2 68 2 3 2" xfId="6936" xr:uid="{00000000-0005-0000-0000-0000C3170000}"/>
    <cellStyle name="Обычный 2 68 2 4" xfId="4517" xr:uid="{00000000-0005-0000-0000-0000C4170000}"/>
    <cellStyle name="Обычный 2 68 3" xfId="911" xr:uid="{00000000-0005-0000-0000-0000C5170000}"/>
    <cellStyle name="Обычный 2 68 3 2" xfId="4949" xr:uid="{00000000-0005-0000-0000-0000C6170000}"/>
    <cellStyle name="Обычный 2 68 4" xfId="2725" xr:uid="{00000000-0005-0000-0000-0000C7170000}"/>
    <cellStyle name="Обычный 2 68 4 2" xfId="6368" xr:uid="{00000000-0005-0000-0000-0000C8170000}"/>
    <cellStyle name="Обычный 2 68 5" xfId="4197" xr:uid="{00000000-0005-0000-0000-0000C9170000}"/>
    <cellStyle name="Обычный 2 69" xfId="477" xr:uid="{00000000-0005-0000-0000-0000CA170000}"/>
    <cellStyle name="Обычный 2 69 2" xfId="1483" xr:uid="{00000000-0005-0000-0000-0000CB170000}"/>
    <cellStyle name="Обычный 2 69 2 2" xfId="2260" xr:uid="{00000000-0005-0000-0000-0000CC170000}"/>
    <cellStyle name="Обычный 2 69 2 2 2" xfId="5520" xr:uid="{00000000-0005-0000-0000-0000CD170000}"/>
    <cellStyle name="Обычный 2 69 2 3" xfId="3195" xr:uid="{00000000-0005-0000-0000-0000CE170000}"/>
    <cellStyle name="Обычный 2 69 2 3 2" xfId="6939" xr:uid="{00000000-0005-0000-0000-0000CF170000}"/>
    <cellStyle name="Обычный 2 69 2 4" xfId="4520" xr:uid="{00000000-0005-0000-0000-0000D0170000}"/>
    <cellStyle name="Обычный 2 69 3" xfId="914" xr:uid="{00000000-0005-0000-0000-0000D1170000}"/>
    <cellStyle name="Обычный 2 69 3 2" xfId="4952" xr:uid="{00000000-0005-0000-0000-0000D2170000}"/>
    <cellStyle name="Обычный 2 69 4" xfId="2728" xr:uid="{00000000-0005-0000-0000-0000D3170000}"/>
    <cellStyle name="Обычный 2 69 4 2" xfId="6371" xr:uid="{00000000-0005-0000-0000-0000D4170000}"/>
    <cellStyle name="Обычный 2 69 5" xfId="4200" xr:uid="{00000000-0005-0000-0000-0000D5170000}"/>
    <cellStyle name="Обычный 2 7" xfId="39" xr:uid="{00000000-0005-0000-0000-0000D6170000}"/>
    <cellStyle name="Обычный 2 7 10" xfId="3822" xr:uid="{00000000-0005-0000-0000-0000D7170000}"/>
    <cellStyle name="Обычный 2 7 2" xfId="87" xr:uid="{00000000-0005-0000-0000-0000D8170000}"/>
    <cellStyle name="Обычный 2 7 2 2" xfId="289" xr:uid="{00000000-0005-0000-0000-0000D9170000}"/>
    <cellStyle name="Обычный 2 7 2 2 2" xfId="1830" xr:uid="{00000000-0005-0000-0000-0000DA170000}"/>
    <cellStyle name="Обычный 2 7 2 2 2 2" xfId="3540" xr:uid="{00000000-0005-0000-0000-0000DB170000}"/>
    <cellStyle name="Обычный 2 7 2 2 2 2 2" xfId="7286" xr:uid="{00000000-0005-0000-0000-0000DC170000}"/>
    <cellStyle name="Обычный 2 7 2 2 2 3" xfId="5867" xr:uid="{00000000-0005-0000-0000-0000DD170000}"/>
    <cellStyle name="Обычный 2 7 2 2 3" xfId="1301" xr:uid="{00000000-0005-0000-0000-0000DE170000}"/>
    <cellStyle name="Обычный 2 7 2 2 3 2" xfId="6757" xr:uid="{00000000-0005-0000-0000-0000DF170000}"/>
    <cellStyle name="Обычный 2 7 2 2 4" xfId="5338" xr:uid="{00000000-0005-0000-0000-0000E0170000}"/>
    <cellStyle name="Обычный 2 7 2 3" xfId="1735" xr:uid="{00000000-0005-0000-0000-0000E1170000}"/>
    <cellStyle name="Обычный 2 7 2 3 2" xfId="3445" xr:uid="{00000000-0005-0000-0000-0000E2170000}"/>
    <cellStyle name="Обычный 2 7 2 3 2 2" xfId="7191" xr:uid="{00000000-0005-0000-0000-0000E3170000}"/>
    <cellStyle name="Обычный 2 7 2 3 3" xfId="5772" xr:uid="{00000000-0005-0000-0000-0000E4170000}"/>
    <cellStyle name="Обычный 2 7 2 4" xfId="2057" xr:uid="{00000000-0005-0000-0000-0000E5170000}"/>
    <cellStyle name="Обычный 2 7 2 4 2" xfId="3763" xr:uid="{00000000-0005-0000-0000-0000E6170000}"/>
    <cellStyle name="Обычный 2 7 2 4 2 2" xfId="7509" xr:uid="{00000000-0005-0000-0000-0000E7170000}"/>
    <cellStyle name="Обычный 2 7 2 4 3" xfId="6090" xr:uid="{00000000-0005-0000-0000-0000E8170000}"/>
    <cellStyle name="Обычный 2 7 2 5" xfId="1205" xr:uid="{00000000-0005-0000-0000-0000E9170000}"/>
    <cellStyle name="Обычный 2 7 2 5 2" xfId="2997" xr:uid="{00000000-0005-0000-0000-0000EA170000}"/>
    <cellStyle name="Обычный 2 7 2 5 2 2" xfId="6662" xr:uid="{00000000-0005-0000-0000-0000EB170000}"/>
    <cellStyle name="Обычный 2 7 2 5 3" xfId="5243" xr:uid="{00000000-0005-0000-0000-0000EC170000}"/>
    <cellStyle name="Обычный 2 7 2 6" xfId="727" xr:uid="{00000000-0005-0000-0000-0000ED170000}"/>
    <cellStyle name="Обычный 2 7 2 6 2" xfId="4765" xr:uid="{00000000-0005-0000-0000-0000EE170000}"/>
    <cellStyle name="Обычный 2 7 2 7" xfId="2542" xr:uid="{00000000-0005-0000-0000-0000EF170000}"/>
    <cellStyle name="Обычный 2 7 2 7 2" xfId="6185" xr:uid="{00000000-0005-0000-0000-0000F0170000}"/>
    <cellStyle name="Обычный 2 7 2 8" xfId="4334" xr:uid="{00000000-0005-0000-0000-0000F1170000}"/>
    <cellStyle name="Обычный 2 7 3" xfId="130" xr:uid="{00000000-0005-0000-0000-0000F2170000}"/>
    <cellStyle name="Обычный 2 7 3 2" xfId="1691" xr:uid="{00000000-0005-0000-0000-0000F3170000}"/>
    <cellStyle name="Обычный 2 7 3 2 2" xfId="3401" xr:uid="{00000000-0005-0000-0000-0000F4170000}"/>
    <cellStyle name="Обычный 2 7 3 2 2 2" xfId="7147" xr:uid="{00000000-0005-0000-0000-0000F5170000}"/>
    <cellStyle name="Обычный 2 7 3 2 3" xfId="5728" xr:uid="{00000000-0005-0000-0000-0000F6170000}"/>
    <cellStyle name="Обычный 2 7 3 3" xfId="1161" xr:uid="{00000000-0005-0000-0000-0000F7170000}"/>
    <cellStyle name="Обычный 2 7 3 3 2" xfId="5199" xr:uid="{00000000-0005-0000-0000-0000F8170000}"/>
    <cellStyle name="Обычный 2 7 3 4" xfId="2961" xr:uid="{00000000-0005-0000-0000-0000F9170000}"/>
    <cellStyle name="Обычный 2 7 3 4 2" xfId="6618" xr:uid="{00000000-0005-0000-0000-0000FA170000}"/>
    <cellStyle name="Обычный 2 7 3 5" xfId="4305" xr:uid="{00000000-0005-0000-0000-0000FB170000}"/>
    <cellStyle name="Обычный 2 7 4" xfId="242" xr:uid="{00000000-0005-0000-0000-0000FC170000}"/>
    <cellStyle name="Обычный 2 7 4 2" xfId="1785" xr:uid="{00000000-0005-0000-0000-0000FD170000}"/>
    <cellStyle name="Обычный 2 7 4 2 2" xfId="3495" xr:uid="{00000000-0005-0000-0000-0000FE170000}"/>
    <cellStyle name="Обычный 2 7 4 2 2 2" xfId="7241" xr:uid="{00000000-0005-0000-0000-0000FF170000}"/>
    <cellStyle name="Обычный 2 7 4 2 3" xfId="5822" xr:uid="{00000000-0005-0000-0000-000000180000}"/>
    <cellStyle name="Обычный 2 7 4 3" xfId="1255" xr:uid="{00000000-0005-0000-0000-000001180000}"/>
    <cellStyle name="Обычный 2 7 4 3 2" xfId="6712" xr:uid="{00000000-0005-0000-0000-000002180000}"/>
    <cellStyle name="Обычный 2 7 4 4" xfId="5293" xr:uid="{00000000-0005-0000-0000-000003180000}"/>
    <cellStyle name="Обычный 2 7 5" xfId="1642" xr:uid="{00000000-0005-0000-0000-000004180000}"/>
    <cellStyle name="Обычный 2 7 5 2" xfId="3352" xr:uid="{00000000-0005-0000-0000-000005180000}"/>
    <cellStyle name="Обычный 2 7 5 2 2" xfId="7098" xr:uid="{00000000-0005-0000-0000-000006180000}"/>
    <cellStyle name="Обычный 2 7 5 3" xfId="5679" xr:uid="{00000000-0005-0000-0000-000007180000}"/>
    <cellStyle name="Обычный 2 7 6" xfId="2010" xr:uid="{00000000-0005-0000-0000-000008180000}"/>
    <cellStyle name="Обычный 2 7 6 2" xfId="3718" xr:uid="{00000000-0005-0000-0000-000009180000}"/>
    <cellStyle name="Обычный 2 7 6 2 2" xfId="7464" xr:uid="{00000000-0005-0000-0000-00000A180000}"/>
    <cellStyle name="Обычный 2 7 6 3" xfId="6045" xr:uid="{00000000-0005-0000-0000-00000B180000}"/>
    <cellStyle name="Обычный 2 7 7" xfId="1112" xr:uid="{00000000-0005-0000-0000-00000C180000}"/>
    <cellStyle name="Обычный 2 7 7 2" xfId="2926" xr:uid="{00000000-0005-0000-0000-00000D180000}"/>
    <cellStyle name="Обычный 2 7 7 2 2" xfId="6569" xr:uid="{00000000-0005-0000-0000-00000E180000}"/>
    <cellStyle name="Обычный 2 7 7 3" xfId="5150" xr:uid="{00000000-0005-0000-0000-00000F180000}"/>
    <cellStyle name="Обычный 2 7 8" xfId="682" xr:uid="{00000000-0005-0000-0000-000010180000}"/>
    <cellStyle name="Обычный 2 7 8 2" xfId="4720" xr:uid="{00000000-0005-0000-0000-000011180000}"/>
    <cellStyle name="Обычный 2 7 9" xfId="2497" xr:uid="{00000000-0005-0000-0000-000012180000}"/>
    <cellStyle name="Обычный 2 7 9 2" xfId="6140" xr:uid="{00000000-0005-0000-0000-000013180000}"/>
    <cellStyle name="Обычный 2 70" xfId="480" xr:uid="{00000000-0005-0000-0000-000014180000}"/>
    <cellStyle name="Обычный 2 70 2" xfId="1486" xr:uid="{00000000-0005-0000-0000-000015180000}"/>
    <cellStyle name="Обычный 2 70 2 2" xfId="2263" xr:uid="{00000000-0005-0000-0000-000016180000}"/>
    <cellStyle name="Обычный 2 70 2 2 2" xfId="5523" xr:uid="{00000000-0005-0000-0000-000017180000}"/>
    <cellStyle name="Обычный 2 70 2 3" xfId="3198" xr:uid="{00000000-0005-0000-0000-000018180000}"/>
    <cellStyle name="Обычный 2 70 2 3 2" xfId="6942" xr:uid="{00000000-0005-0000-0000-000019180000}"/>
    <cellStyle name="Обычный 2 70 2 4" xfId="4523" xr:uid="{00000000-0005-0000-0000-00001A180000}"/>
    <cellStyle name="Обычный 2 70 3" xfId="917" xr:uid="{00000000-0005-0000-0000-00001B180000}"/>
    <cellStyle name="Обычный 2 70 3 2" xfId="4955" xr:uid="{00000000-0005-0000-0000-00001C180000}"/>
    <cellStyle name="Обычный 2 70 4" xfId="2731" xr:uid="{00000000-0005-0000-0000-00001D180000}"/>
    <cellStyle name="Обычный 2 70 4 2" xfId="6374" xr:uid="{00000000-0005-0000-0000-00001E180000}"/>
    <cellStyle name="Обычный 2 70 5" xfId="4203" xr:uid="{00000000-0005-0000-0000-00001F180000}"/>
    <cellStyle name="Обычный 2 71" xfId="483" xr:uid="{00000000-0005-0000-0000-000020180000}"/>
    <cellStyle name="Обычный 2 71 2" xfId="1489" xr:uid="{00000000-0005-0000-0000-000021180000}"/>
    <cellStyle name="Обычный 2 71 2 2" xfId="2266" xr:uid="{00000000-0005-0000-0000-000022180000}"/>
    <cellStyle name="Обычный 2 71 2 2 2" xfId="5526" xr:uid="{00000000-0005-0000-0000-000023180000}"/>
    <cellStyle name="Обычный 2 71 2 3" xfId="3201" xr:uid="{00000000-0005-0000-0000-000024180000}"/>
    <cellStyle name="Обычный 2 71 2 3 2" xfId="6945" xr:uid="{00000000-0005-0000-0000-000025180000}"/>
    <cellStyle name="Обычный 2 71 2 4" xfId="4526" xr:uid="{00000000-0005-0000-0000-000026180000}"/>
    <cellStyle name="Обычный 2 71 3" xfId="920" xr:uid="{00000000-0005-0000-0000-000027180000}"/>
    <cellStyle name="Обычный 2 71 3 2" xfId="4958" xr:uid="{00000000-0005-0000-0000-000028180000}"/>
    <cellStyle name="Обычный 2 71 4" xfId="2734" xr:uid="{00000000-0005-0000-0000-000029180000}"/>
    <cellStyle name="Обычный 2 71 4 2" xfId="6377" xr:uid="{00000000-0005-0000-0000-00002A180000}"/>
    <cellStyle name="Обычный 2 71 5" xfId="4206" xr:uid="{00000000-0005-0000-0000-00002B180000}"/>
    <cellStyle name="Обычный 2 72" xfId="486" xr:uid="{00000000-0005-0000-0000-00002C180000}"/>
    <cellStyle name="Обычный 2 72 2" xfId="1492" xr:uid="{00000000-0005-0000-0000-00002D180000}"/>
    <cellStyle name="Обычный 2 72 2 2" xfId="2269" xr:uid="{00000000-0005-0000-0000-00002E180000}"/>
    <cellStyle name="Обычный 2 72 2 2 2" xfId="5529" xr:uid="{00000000-0005-0000-0000-00002F180000}"/>
    <cellStyle name="Обычный 2 72 2 3" xfId="3204" xr:uid="{00000000-0005-0000-0000-000030180000}"/>
    <cellStyle name="Обычный 2 72 2 3 2" xfId="6948" xr:uid="{00000000-0005-0000-0000-000031180000}"/>
    <cellStyle name="Обычный 2 72 2 4" xfId="4529" xr:uid="{00000000-0005-0000-0000-000032180000}"/>
    <cellStyle name="Обычный 2 72 3" xfId="923" xr:uid="{00000000-0005-0000-0000-000033180000}"/>
    <cellStyle name="Обычный 2 72 3 2" xfId="4961" xr:uid="{00000000-0005-0000-0000-000034180000}"/>
    <cellStyle name="Обычный 2 72 4" xfId="2737" xr:uid="{00000000-0005-0000-0000-000035180000}"/>
    <cellStyle name="Обычный 2 72 4 2" xfId="6380" xr:uid="{00000000-0005-0000-0000-000036180000}"/>
    <cellStyle name="Обычный 2 72 5" xfId="4209" xr:uid="{00000000-0005-0000-0000-000037180000}"/>
    <cellStyle name="Обычный 2 73" xfId="489" xr:uid="{00000000-0005-0000-0000-000038180000}"/>
    <cellStyle name="Обычный 2 73 2" xfId="1495" xr:uid="{00000000-0005-0000-0000-000039180000}"/>
    <cellStyle name="Обычный 2 73 2 2" xfId="2272" xr:uid="{00000000-0005-0000-0000-00003A180000}"/>
    <cellStyle name="Обычный 2 73 2 2 2" xfId="5532" xr:uid="{00000000-0005-0000-0000-00003B180000}"/>
    <cellStyle name="Обычный 2 73 2 3" xfId="3207" xr:uid="{00000000-0005-0000-0000-00003C180000}"/>
    <cellStyle name="Обычный 2 73 2 3 2" xfId="6951" xr:uid="{00000000-0005-0000-0000-00003D180000}"/>
    <cellStyle name="Обычный 2 73 2 4" xfId="4532" xr:uid="{00000000-0005-0000-0000-00003E180000}"/>
    <cellStyle name="Обычный 2 73 3" xfId="926" xr:uid="{00000000-0005-0000-0000-00003F180000}"/>
    <cellStyle name="Обычный 2 73 3 2" xfId="4964" xr:uid="{00000000-0005-0000-0000-000040180000}"/>
    <cellStyle name="Обычный 2 73 4" xfId="2740" xr:uid="{00000000-0005-0000-0000-000041180000}"/>
    <cellStyle name="Обычный 2 73 4 2" xfId="6383" xr:uid="{00000000-0005-0000-0000-000042180000}"/>
    <cellStyle name="Обычный 2 73 5" xfId="4212" xr:uid="{00000000-0005-0000-0000-000043180000}"/>
    <cellStyle name="Обычный 2 74" xfId="492" xr:uid="{00000000-0005-0000-0000-000044180000}"/>
    <cellStyle name="Обычный 2 74 2" xfId="1498" xr:uid="{00000000-0005-0000-0000-000045180000}"/>
    <cellStyle name="Обычный 2 74 2 2" xfId="2275" xr:uid="{00000000-0005-0000-0000-000046180000}"/>
    <cellStyle name="Обычный 2 74 2 2 2" xfId="5535" xr:uid="{00000000-0005-0000-0000-000047180000}"/>
    <cellStyle name="Обычный 2 74 2 3" xfId="3210" xr:uid="{00000000-0005-0000-0000-000048180000}"/>
    <cellStyle name="Обычный 2 74 2 3 2" xfId="6954" xr:uid="{00000000-0005-0000-0000-000049180000}"/>
    <cellStyle name="Обычный 2 74 2 4" xfId="4535" xr:uid="{00000000-0005-0000-0000-00004A180000}"/>
    <cellStyle name="Обычный 2 74 3" xfId="929" xr:uid="{00000000-0005-0000-0000-00004B180000}"/>
    <cellStyle name="Обычный 2 74 3 2" xfId="4967" xr:uid="{00000000-0005-0000-0000-00004C180000}"/>
    <cellStyle name="Обычный 2 74 4" xfId="2743" xr:uid="{00000000-0005-0000-0000-00004D180000}"/>
    <cellStyle name="Обычный 2 74 4 2" xfId="6386" xr:uid="{00000000-0005-0000-0000-00004E180000}"/>
    <cellStyle name="Обычный 2 74 5" xfId="4215" xr:uid="{00000000-0005-0000-0000-00004F180000}"/>
    <cellStyle name="Обычный 2 75" xfId="495" xr:uid="{00000000-0005-0000-0000-000050180000}"/>
    <cellStyle name="Обычный 2 75 2" xfId="1501" xr:uid="{00000000-0005-0000-0000-000051180000}"/>
    <cellStyle name="Обычный 2 75 2 2" xfId="2278" xr:uid="{00000000-0005-0000-0000-000052180000}"/>
    <cellStyle name="Обычный 2 75 2 2 2" xfId="5538" xr:uid="{00000000-0005-0000-0000-000053180000}"/>
    <cellStyle name="Обычный 2 75 2 3" xfId="3213" xr:uid="{00000000-0005-0000-0000-000054180000}"/>
    <cellStyle name="Обычный 2 75 2 3 2" xfId="6957" xr:uid="{00000000-0005-0000-0000-000055180000}"/>
    <cellStyle name="Обычный 2 75 2 4" xfId="4538" xr:uid="{00000000-0005-0000-0000-000056180000}"/>
    <cellStyle name="Обычный 2 75 3" xfId="932" xr:uid="{00000000-0005-0000-0000-000057180000}"/>
    <cellStyle name="Обычный 2 75 3 2" xfId="4970" xr:uid="{00000000-0005-0000-0000-000058180000}"/>
    <cellStyle name="Обычный 2 75 4" xfId="2746" xr:uid="{00000000-0005-0000-0000-000059180000}"/>
    <cellStyle name="Обычный 2 75 4 2" xfId="6389" xr:uid="{00000000-0005-0000-0000-00005A180000}"/>
    <cellStyle name="Обычный 2 75 5" xfId="4218" xr:uid="{00000000-0005-0000-0000-00005B180000}"/>
    <cellStyle name="Обычный 2 76" xfId="498" xr:uid="{00000000-0005-0000-0000-00005C180000}"/>
    <cellStyle name="Обычный 2 76 2" xfId="1504" xr:uid="{00000000-0005-0000-0000-00005D180000}"/>
    <cellStyle name="Обычный 2 76 2 2" xfId="2281" xr:uid="{00000000-0005-0000-0000-00005E180000}"/>
    <cellStyle name="Обычный 2 76 2 2 2" xfId="5541" xr:uid="{00000000-0005-0000-0000-00005F180000}"/>
    <cellStyle name="Обычный 2 76 2 3" xfId="3216" xr:uid="{00000000-0005-0000-0000-000060180000}"/>
    <cellStyle name="Обычный 2 76 2 3 2" xfId="6960" xr:uid="{00000000-0005-0000-0000-000061180000}"/>
    <cellStyle name="Обычный 2 76 2 4" xfId="4541" xr:uid="{00000000-0005-0000-0000-000062180000}"/>
    <cellStyle name="Обычный 2 76 3" xfId="935" xr:uid="{00000000-0005-0000-0000-000063180000}"/>
    <cellStyle name="Обычный 2 76 3 2" xfId="4973" xr:uid="{00000000-0005-0000-0000-000064180000}"/>
    <cellStyle name="Обычный 2 76 4" xfId="2749" xr:uid="{00000000-0005-0000-0000-000065180000}"/>
    <cellStyle name="Обычный 2 76 4 2" xfId="6392" xr:uid="{00000000-0005-0000-0000-000066180000}"/>
    <cellStyle name="Обычный 2 76 5" xfId="4221" xr:uid="{00000000-0005-0000-0000-000067180000}"/>
    <cellStyle name="Обычный 2 77" xfId="501" xr:uid="{00000000-0005-0000-0000-000068180000}"/>
    <cellStyle name="Обычный 2 77 2" xfId="1507" xr:uid="{00000000-0005-0000-0000-000069180000}"/>
    <cellStyle name="Обычный 2 77 2 2" xfId="2284" xr:uid="{00000000-0005-0000-0000-00006A180000}"/>
    <cellStyle name="Обычный 2 77 2 2 2" xfId="5544" xr:uid="{00000000-0005-0000-0000-00006B180000}"/>
    <cellStyle name="Обычный 2 77 2 3" xfId="3219" xr:uid="{00000000-0005-0000-0000-00006C180000}"/>
    <cellStyle name="Обычный 2 77 2 3 2" xfId="6963" xr:uid="{00000000-0005-0000-0000-00006D180000}"/>
    <cellStyle name="Обычный 2 77 2 4" xfId="4544" xr:uid="{00000000-0005-0000-0000-00006E180000}"/>
    <cellStyle name="Обычный 2 77 3" xfId="938" xr:uid="{00000000-0005-0000-0000-00006F180000}"/>
    <cellStyle name="Обычный 2 77 3 2" xfId="4976" xr:uid="{00000000-0005-0000-0000-000070180000}"/>
    <cellStyle name="Обычный 2 77 4" xfId="2752" xr:uid="{00000000-0005-0000-0000-000071180000}"/>
    <cellStyle name="Обычный 2 77 4 2" xfId="6395" xr:uid="{00000000-0005-0000-0000-000072180000}"/>
    <cellStyle name="Обычный 2 77 5" xfId="4224" xr:uid="{00000000-0005-0000-0000-000073180000}"/>
    <cellStyle name="Обычный 2 78" xfId="504" xr:uid="{00000000-0005-0000-0000-000074180000}"/>
    <cellStyle name="Обычный 2 78 2" xfId="1510" xr:uid="{00000000-0005-0000-0000-000075180000}"/>
    <cellStyle name="Обычный 2 78 2 2" xfId="2287" xr:uid="{00000000-0005-0000-0000-000076180000}"/>
    <cellStyle name="Обычный 2 78 2 2 2" xfId="5547" xr:uid="{00000000-0005-0000-0000-000077180000}"/>
    <cellStyle name="Обычный 2 78 2 3" xfId="3222" xr:uid="{00000000-0005-0000-0000-000078180000}"/>
    <cellStyle name="Обычный 2 78 2 3 2" xfId="6966" xr:uid="{00000000-0005-0000-0000-000079180000}"/>
    <cellStyle name="Обычный 2 78 2 4" xfId="4547" xr:uid="{00000000-0005-0000-0000-00007A180000}"/>
    <cellStyle name="Обычный 2 78 3" xfId="941" xr:uid="{00000000-0005-0000-0000-00007B180000}"/>
    <cellStyle name="Обычный 2 78 3 2" xfId="4979" xr:uid="{00000000-0005-0000-0000-00007C180000}"/>
    <cellStyle name="Обычный 2 78 4" xfId="2755" xr:uid="{00000000-0005-0000-0000-00007D180000}"/>
    <cellStyle name="Обычный 2 78 4 2" xfId="6398" xr:uid="{00000000-0005-0000-0000-00007E180000}"/>
    <cellStyle name="Обычный 2 78 5" xfId="4227" xr:uid="{00000000-0005-0000-0000-00007F180000}"/>
    <cellStyle name="Обычный 2 79" xfId="507" xr:uid="{00000000-0005-0000-0000-000080180000}"/>
    <cellStyle name="Обычный 2 79 2" xfId="1513" xr:uid="{00000000-0005-0000-0000-000081180000}"/>
    <cellStyle name="Обычный 2 79 2 2" xfId="2290" xr:uid="{00000000-0005-0000-0000-000082180000}"/>
    <cellStyle name="Обычный 2 79 2 2 2" xfId="5550" xr:uid="{00000000-0005-0000-0000-000083180000}"/>
    <cellStyle name="Обычный 2 79 2 3" xfId="3225" xr:uid="{00000000-0005-0000-0000-000084180000}"/>
    <cellStyle name="Обычный 2 79 2 3 2" xfId="6969" xr:uid="{00000000-0005-0000-0000-000085180000}"/>
    <cellStyle name="Обычный 2 79 2 4" xfId="4550" xr:uid="{00000000-0005-0000-0000-000086180000}"/>
    <cellStyle name="Обычный 2 79 3" xfId="944" xr:uid="{00000000-0005-0000-0000-000087180000}"/>
    <cellStyle name="Обычный 2 79 3 2" xfId="4982" xr:uid="{00000000-0005-0000-0000-000088180000}"/>
    <cellStyle name="Обычный 2 79 4" xfId="2758" xr:uid="{00000000-0005-0000-0000-000089180000}"/>
    <cellStyle name="Обычный 2 79 4 2" xfId="6401" xr:uid="{00000000-0005-0000-0000-00008A180000}"/>
    <cellStyle name="Обычный 2 79 5" xfId="4230" xr:uid="{00000000-0005-0000-0000-00008B180000}"/>
    <cellStyle name="Обычный 2 8" xfId="44" xr:uid="{00000000-0005-0000-0000-00008C180000}"/>
    <cellStyle name="Обычный 2 8 10" xfId="3827" xr:uid="{00000000-0005-0000-0000-00008D180000}"/>
    <cellStyle name="Обычный 2 8 2" xfId="92" xr:uid="{00000000-0005-0000-0000-00008E180000}"/>
    <cellStyle name="Обычный 2 8 2 2" xfId="290" xr:uid="{00000000-0005-0000-0000-00008F180000}"/>
    <cellStyle name="Обычный 2 8 2 2 2" xfId="1835" xr:uid="{00000000-0005-0000-0000-000090180000}"/>
    <cellStyle name="Обычный 2 8 2 2 2 2" xfId="3545" xr:uid="{00000000-0005-0000-0000-000091180000}"/>
    <cellStyle name="Обычный 2 8 2 2 2 2 2" xfId="7291" xr:uid="{00000000-0005-0000-0000-000092180000}"/>
    <cellStyle name="Обычный 2 8 2 2 2 3" xfId="5872" xr:uid="{00000000-0005-0000-0000-000093180000}"/>
    <cellStyle name="Обычный 2 8 2 2 3" xfId="1306" xr:uid="{00000000-0005-0000-0000-000094180000}"/>
    <cellStyle name="Обычный 2 8 2 2 3 2" xfId="6762" xr:uid="{00000000-0005-0000-0000-000095180000}"/>
    <cellStyle name="Обычный 2 8 2 2 4" xfId="5343" xr:uid="{00000000-0005-0000-0000-000096180000}"/>
    <cellStyle name="Обычный 2 8 2 3" xfId="1740" xr:uid="{00000000-0005-0000-0000-000097180000}"/>
    <cellStyle name="Обычный 2 8 2 3 2" xfId="3450" xr:uid="{00000000-0005-0000-0000-000098180000}"/>
    <cellStyle name="Обычный 2 8 2 3 2 2" xfId="7196" xr:uid="{00000000-0005-0000-0000-000099180000}"/>
    <cellStyle name="Обычный 2 8 2 3 3" xfId="5777" xr:uid="{00000000-0005-0000-0000-00009A180000}"/>
    <cellStyle name="Обычный 2 8 2 4" xfId="2062" xr:uid="{00000000-0005-0000-0000-00009B180000}"/>
    <cellStyle name="Обычный 2 8 2 4 2" xfId="3768" xr:uid="{00000000-0005-0000-0000-00009C180000}"/>
    <cellStyle name="Обычный 2 8 2 4 2 2" xfId="7514" xr:uid="{00000000-0005-0000-0000-00009D180000}"/>
    <cellStyle name="Обычный 2 8 2 4 3" xfId="6095" xr:uid="{00000000-0005-0000-0000-00009E180000}"/>
    <cellStyle name="Обычный 2 8 2 5" xfId="1210" xr:uid="{00000000-0005-0000-0000-00009F180000}"/>
    <cellStyle name="Обычный 2 8 2 5 2" xfId="3002" xr:uid="{00000000-0005-0000-0000-0000A0180000}"/>
    <cellStyle name="Обычный 2 8 2 5 2 2" xfId="6667" xr:uid="{00000000-0005-0000-0000-0000A1180000}"/>
    <cellStyle name="Обычный 2 8 2 5 3" xfId="5248" xr:uid="{00000000-0005-0000-0000-0000A2180000}"/>
    <cellStyle name="Обычный 2 8 2 6" xfId="728" xr:uid="{00000000-0005-0000-0000-0000A3180000}"/>
    <cellStyle name="Обычный 2 8 2 6 2" xfId="4766" xr:uid="{00000000-0005-0000-0000-0000A4180000}"/>
    <cellStyle name="Обычный 2 8 2 7" xfId="2543" xr:uid="{00000000-0005-0000-0000-0000A5180000}"/>
    <cellStyle name="Обычный 2 8 2 7 2" xfId="6186" xr:uid="{00000000-0005-0000-0000-0000A6180000}"/>
    <cellStyle name="Обычный 2 8 2 8" xfId="4335" xr:uid="{00000000-0005-0000-0000-0000A7180000}"/>
    <cellStyle name="Обычный 2 8 3" xfId="135" xr:uid="{00000000-0005-0000-0000-0000A8180000}"/>
    <cellStyle name="Обычный 2 8 3 2" xfId="1696" xr:uid="{00000000-0005-0000-0000-0000A9180000}"/>
    <cellStyle name="Обычный 2 8 3 2 2" xfId="3406" xr:uid="{00000000-0005-0000-0000-0000AA180000}"/>
    <cellStyle name="Обычный 2 8 3 2 2 2" xfId="7152" xr:uid="{00000000-0005-0000-0000-0000AB180000}"/>
    <cellStyle name="Обычный 2 8 3 2 3" xfId="5733" xr:uid="{00000000-0005-0000-0000-0000AC180000}"/>
    <cellStyle name="Обычный 2 8 3 3" xfId="1166" xr:uid="{00000000-0005-0000-0000-0000AD180000}"/>
    <cellStyle name="Обычный 2 8 3 3 2" xfId="5204" xr:uid="{00000000-0005-0000-0000-0000AE180000}"/>
    <cellStyle name="Обычный 2 8 3 4" xfId="2965" xr:uid="{00000000-0005-0000-0000-0000AF180000}"/>
    <cellStyle name="Обычный 2 8 3 4 2" xfId="6623" xr:uid="{00000000-0005-0000-0000-0000B0180000}"/>
    <cellStyle name="Обычный 2 8 3 5" xfId="4309" xr:uid="{00000000-0005-0000-0000-0000B1180000}"/>
    <cellStyle name="Обычный 2 8 4" xfId="247" xr:uid="{00000000-0005-0000-0000-0000B2180000}"/>
    <cellStyle name="Обычный 2 8 4 2" xfId="1790" xr:uid="{00000000-0005-0000-0000-0000B3180000}"/>
    <cellStyle name="Обычный 2 8 4 2 2" xfId="3500" xr:uid="{00000000-0005-0000-0000-0000B4180000}"/>
    <cellStyle name="Обычный 2 8 4 2 2 2" xfId="7246" xr:uid="{00000000-0005-0000-0000-0000B5180000}"/>
    <cellStyle name="Обычный 2 8 4 2 3" xfId="5827" xr:uid="{00000000-0005-0000-0000-0000B6180000}"/>
    <cellStyle name="Обычный 2 8 4 3" xfId="1260" xr:uid="{00000000-0005-0000-0000-0000B7180000}"/>
    <cellStyle name="Обычный 2 8 4 3 2" xfId="6717" xr:uid="{00000000-0005-0000-0000-0000B8180000}"/>
    <cellStyle name="Обычный 2 8 4 4" xfId="5298" xr:uid="{00000000-0005-0000-0000-0000B9180000}"/>
    <cellStyle name="Обычный 2 8 5" xfId="1647" xr:uid="{00000000-0005-0000-0000-0000BA180000}"/>
    <cellStyle name="Обычный 2 8 5 2" xfId="3357" xr:uid="{00000000-0005-0000-0000-0000BB180000}"/>
    <cellStyle name="Обычный 2 8 5 2 2" xfId="7103" xr:uid="{00000000-0005-0000-0000-0000BC180000}"/>
    <cellStyle name="Обычный 2 8 5 3" xfId="5684" xr:uid="{00000000-0005-0000-0000-0000BD180000}"/>
    <cellStyle name="Обычный 2 8 6" xfId="2015" xr:uid="{00000000-0005-0000-0000-0000BE180000}"/>
    <cellStyle name="Обычный 2 8 6 2" xfId="3723" xr:uid="{00000000-0005-0000-0000-0000BF180000}"/>
    <cellStyle name="Обычный 2 8 6 2 2" xfId="7469" xr:uid="{00000000-0005-0000-0000-0000C0180000}"/>
    <cellStyle name="Обычный 2 8 6 3" xfId="6050" xr:uid="{00000000-0005-0000-0000-0000C1180000}"/>
    <cellStyle name="Обычный 2 8 7" xfId="1117" xr:uid="{00000000-0005-0000-0000-0000C2180000}"/>
    <cellStyle name="Обычный 2 8 7 2" xfId="2931" xr:uid="{00000000-0005-0000-0000-0000C3180000}"/>
    <cellStyle name="Обычный 2 8 7 2 2" xfId="6574" xr:uid="{00000000-0005-0000-0000-0000C4180000}"/>
    <cellStyle name="Обычный 2 8 7 3" xfId="5155" xr:uid="{00000000-0005-0000-0000-0000C5180000}"/>
    <cellStyle name="Обычный 2 8 8" xfId="687" xr:uid="{00000000-0005-0000-0000-0000C6180000}"/>
    <cellStyle name="Обычный 2 8 8 2" xfId="4725" xr:uid="{00000000-0005-0000-0000-0000C7180000}"/>
    <cellStyle name="Обычный 2 8 9" xfId="2502" xr:uid="{00000000-0005-0000-0000-0000C8180000}"/>
    <cellStyle name="Обычный 2 8 9 2" xfId="6145" xr:uid="{00000000-0005-0000-0000-0000C9180000}"/>
    <cellStyle name="Обычный 2 80" xfId="510" xr:uid="{00000000-0005-0000-0000-0000CA180000}"/>
    <cellStyle name="Обычный 2 80 2" xfId="1516" xr:uid="{00000000-0005-0000-0000-0000CB180000}"/>
    <cellStyle name="Обычный 2 80 2 2" xfId="2293" xr:uid="{00000000-0005-0000-0000-0000CC180000}"/>
    <cellStyle name="Обычный 2 80 2 2 2" xfId="5553" xr:uid="{00000000-0005-0000-0000-0000CD180000}"/>
    <cellStyle name="Обычный 2 80 2 3" xfId="3228" xr:uid="{00000000-0005-0000-0000-0000CE180000}"/>
    <cellStyle name="Обычный 2 80 2 3 2" xfId="6972" xr:uid="{00000000-0005-0000-0000-0000CF180000}"/>
    <cellStyle name="Обычный 2 80 2 4" xfId="4553" xr:uid="{00000000-0005-0000-0000-0000D0180000}"/>
    <cellStyle name="Обычный 2 80 3" xfId="947" xr:uid="{00000000-0005-0000-0000-0000D1180000}"/>
    <cellStyle name="Обычный 2 80 3 2" xfId="4985" xr:uid="{00000000-0005-0000-0000-0000D2180000}"/>
    <cellStyle name="Обычный 2 80 4" xfId="2761" xr:uid="{00000000-0005-0000-0000-0000D3180000}"/>
    <cellStyle name="Обычный 2 80 4 2" xfId="6404" xr:uid="{00000000-0005-0000-0000-0000D4180000}"/>
    <cellStyle name="Обычный 2 80 5" xfId="4233" xr:uid="{00000000-0005-0000-0000-0000D5180000}"/>
    <cellStyle name="Обычный 2 81" xfId="513" xr:uid="{00000000-0005-0000-0000-0000D6180000}"/>
    <cellStyle name="Обычный 2 81 2" xfId="1519" xr:uid="{00000000-0005-0000-0000-0000D7180000}"/>
    <cellStyle name="Обычный 2 81 2 2" xfId="2296" xr:uid="{00000000-0005-0000-0000-0000D8180000}"/>
    <cellStyle name="Обычный 2 81 2 2 2" xfId="5556" xr:uid="{00000000-0005-0000-0000-0000D9180000}"/>
    <cellStyle name="Обычный 2 81 2 3" xfId="3231" xr:uid="{00000000-0005-0000-0000-0000DA180000}"/>
    <cellStyle name="Обычный 2 81 2 3 2" xfId="6975" xr:uid="{00000000-0005-0000-0000-0000DB180000}"/>
    <cellStyle name="Обычный 2 81 2 4" xfId="4556" xr:uid="{00000000-0005-0000-0000-0000DC180000}"/>
    <cellStyle name="Обычный 2 81 3" xfId="950" xr:uid="{00000000-0005-0000-0000-0000DD180000}"/>
    <cellStyle name="Обычный 2 81 3 2" xfId="4988" xr:uid="{00000000-0005-0000-0000-0000DE180000}"/>
    <cellStyle name="Обычный 2 81 4" xfId="2764" xr:uid="{00000000-0005-0000-0000-0000DF180000}"/>
    <cellStyle name="Обычный 2 81 4 2" xfId="6407" xr:uid="{00000000-0005-0000-0000-0000E0180000}"/>
    <cellStyle name="Обычный 2 81 5" xfId="4236" xr:uid="{00000000-0005-0000-0000-0000E1180000}"/>
    <cellStyle name="Обычный 2 82" xfId="516" xr:uid="{00000000-0005-0000-0000-0000E2180000}"/>
    <cellStyle name="Обычный 2 82 2" xfId="1522" xr:uid="{00000000-0005-0000-0000-0000E3180000}"/>
    <cellStyle name="Обычный 2 82 2 2" xfId="2299" xr:uid="{00000000-0005-0000-0000-0000E4180000}"/>
    <cellStyle name="Обычный 2 82 2 2 2" xfId="5559" xr:uid="{00000000-0005-0000-0000-0000E5180000}"/>
    <cellStyle name="Обычный 2 82 2 3" xfId="3234" xr:uid="{00000000-0005-0000-0000-0000E6180000}"/>
    <cellStyle name="Обычный 2 82 2 3 2" xfId="6978" xr:uid="{00000000-0005-0000-0000-0000E7180000}"/>
    <cellStyle name="Обычный 2 82 2 4" xfId="4559" xr:uid="{00000000-0005-0000-0000-0000E8180000}"/>
    <cellStyle name="Обычный 2 82 3" xfId="953" xr:uid="{00000000-0005-0000-0000-0000E9180000}"/>
    <cellStyle name="Обычный 2 82 3 2" xfId="4991" xr:uid="{00000000-0005-0000-0000-0000EA180000}"/>
    <cellStyle name="Обычный 2 82 4" xfId="2767" xr:uid="{00000000-0005-0000-0000-0000EB180000}"/>
    <cellStyle name="Обычный 2 82 4 2" xfId="6410" xr:uid="{00000000-0005-0000-0000-0000EC180000}"/>
    <cellStyle name="Обычный 2 82 5" xfId="4239" xr:uid="{00000000-0005-0000-0000-0000ED180000}"/>
    <cellStyle name="Обычный 2 83" xfId="519" xr:uid="{00000000-0005-0000-0000-0000EE180000}"/>
    <cellStyle name="Обычный 2 83 2" xfId="1525" xr:uid="{00000000-0005-0000-0000-0000EF180000}"/>
    <cellStyle name="Обычный 2 83 2 2" xfId="2302" xr:uid="{00000000-0005-0000-0000-0000F0180000}"/>
    <cellStyle name="Обычный 2 83 2 2 2" xfId="5562" xr:uid="{00000000-0005-0000-0000-0000F1180000}"/>
    <cellStyle name="Обычный 2 83 2 3" xfId="3237" xr:uid="{00000000-0005-0000-0000-0000F2180000}"/>
    <cellStyle name="Обычный 2 83 2 3 2" xfId="6981" xr:uid="{00000000-0005-0000-0000-0000F3180000}"/>
    <cellStyle name="Обычный 2 83 2 4" xfId="4562" xr:uid="{00000000-0005-0000-0000-0000F4180000}"/>
    <cellStyle name="Обычный 2 83 3" xfId="956" xr:uid="{00000000-0005-0000-0000-0000F5180000}"/>
    <cellStyle name="Обычный 2 83 3 2" xfId="4994" xr:uid="{00000000-0005-0000-0000-0000F6180000}"/>
    <cellStyle name="Обычный 2 83 4" xfId="2770" xr:uid="{00000000-0005-0000-0000-0000F7180000}"/>
    <cellStyle name="Обычный 2 83 4 2" xfId="6413" xr:uid="{00000000-0005-0000-0000-0000F8180000}"/>
    <cellStyle name="Обычный 2 83 5" xfId="4242" xr:uid="{00000000-0005-0000-0000-0000F9180000}"/>
    <cellStyle name="Обычный 2 84" xfId="522" xr:uid="{00000000-0005-0000-0000-0000FA180000}"/>
    <cellStyle name="Обычный 2 84 2" xfId="1528" xr:uid="{00000000-0005-0000-0000-0000FB180000}"/>
    <cellStyle name="Обычный 2 84 2 2" xfId="2305" xr:uid="{00000000-0005-0000-0000-0000FC180000}"/>
    <cellStyle name="Обычный 2 84 2 2 2" xfId="5565" xr:uid="{00000000-0005-0000-0000-0000FD180000}"/>
    <cellStyle name="Обычный 2 84 2 3" xfId="3240" xr:uid="{00000000-0005-0000-0000-0000FE180000}"/>
    <cellStyle name="Обычный 2 84 2 3 2" xfId="6984" xr:uid="{00000000-0005-0000-0000-0000FF180000}"/>
    <cellStyle name="Обычный 2 84 2 4" xfId="4565" xr:uid="{00000000-0005-0000-0000-000000190000}"/>
    <cellStyle name="Обычный 2 84 3" xfId="959" xr:uid="{00000000-0005-0000-0000-000001190000}"/>
    <cellStyle name="Обычный 2 84 3 2" xfId="4997" xr:uid="{00000000-0005-0000-0000-000002190000}"/>
    <cellStyle name="Обычный 2 84 4" xfId="2773" xr:uid="{00000000-0005-0000-0000-000003190000}"/>
    <cellStyle name="Обычный 2 84 4 2" xfId="6416" xr:uid="{00000000-0005-0000-0000-000004190000}"/>
    <cellStyle name="Обычный 2 84 5" xfId="4245" xr:uid="{00000000-0005-0000-0000-000005190000}"/>
    <cellStyle name="Обычный 2 85" xfId="525" xr:uid="{00000000-0005-0000-0000-000006190000}"/>
    <cellStyle name="Обычный 2 85 2" xfId="1531" xr:uid="{00000000-0005-0000-0000-000007190000}"/>
    <cellStyle name="Обычный 2 85 2 2" xfId="2308" xr:uid="{00000000-0005-0000-0000-000008190000}"/>
    <cellStyle name="Обычный 2 85 2 2 2" xfId="5568" xr:uid="{00000000-0005-0000-0000-000009190000}"/>
    <cellStyle name="Обычный 2 85 2 3" xfId="3243" xr:uid="{00000000-0005-0000-0000-00000A190000}"/>
    <cellStyle name="Обычный 2 85 2 3 2" xfId="6987" xr:uid="{00000000-0005-0000-0000-00000B190000}"/>
    <cellStyle name="Обычный 2 85 2 4" xfId="4568" xr:uid="{00000000-0005-0000-0000-00000C190000}"/>
    <cellStyle name="Обычный 2 85 3" xfId="962" xr:uid="{00000000-0005-0000-0000-00000D190000}"/>
    <cellStyle name="Обычный 2 85 3 2" xfId="5000" xr:uid="{00000000-0005-0000-0000-00000E190000}"/>
    <cellStyle name="Обычный 2 85 4" xfId="2776" xr:uid="{00000000-0005-0000-0000-00000F190000}"/>
    <cellStyle name="Обычный 2 85 4 2" xfId="6419" xr:uid="{00000000-0005-0000-0000-000010190000}"/>
    <cellStyle name="Обычный 2 85 5" xfId="4248" xr:uid="{00000000-0005-0000-0000-000011190000}"/>
    <cellStyle name="Обычный 2 86" xfId="528" xr:uid="{00000000-0005-0000-0000-000012190000}"/>
    <cellStyle name="Обычный 2 86 2" xfId="1534" xr:uid="{00000000-0005-0000-0000-000013190000}"/>
    <cellStyle name="Обычный 2 86 2 2" xfId="2311" xr:uid="{00000000-0005-0000-0000-000014190000}"/>
    <cellStyle name="Обычный 2 86 2 2 2" xfId="5571" xr:uid="{00000000-0005-0000-0000-000015190000}"/>
    <cellStyle name="Обычный 2 86 2 3" xfId="3246" xr:uid="{00000000-0005-0000-0000-000016190000}"/>
    <cellStyle name="Обычный 2 86 2 3 2" xfId="6990" xr:uid="{00000000-0005-0000-0000-000017190000}"/>
    <cellStyle name="Обычный 2 86 2 4" xfId="4571" xr:uid="{00000000-0005-0000-0000-000018190000}"/>
    <cellStyle name="Обычный 2 86 3" xfId="965" xr:uid="{00000000-0005-0000-0000-000019190000}"/>
    <cellStyle name="Обычный 2 86 3 2" xfId="5003" xr:uid="{00000000-0005-0000-0000-00001A190000}"/>
    <cellStyle name="Обычный 2 86 4" xfId="2779" xr:uid="{00000000-0005-0000-0000-00001B190000}"/>
    <cellStyle name="Обычный 2 86 4 2" xfId="6422" xr:uid="{00000000-0005-0000-0000-00001C190000}"/>
    <cellStyle name="Обычный 2 86 5" xfId="4251" xr:uid="{00000000-0005-0000-0000-00001D190000}"/>
    <cellStyle name="Обычный 2 87" xfId="531" xr:uid="{00000000-0005-0000-0000-00001E190000}"/>
    <cellStyle name="Обычный 2 87 2" xfId="1537" xr:uid="{00000000-0005-0000-0000-00001F190000}"/>
    <cellStyle name="Обычный 2 87 2 2" xfId="2314" xr:uid="{00000000-0005-0000-0000-000020190000}"/>
    <cellStyle name="Обычный 2 87 2 2 2" xfId="5574" xr:uid="{00000000-0005-0000-0000-000021190000}"/>
    <cellStyle name="Обычный 2 87 2 3" xfId="3249" xr:uid="{00000000-0005-0000-0000-000022190000}"/>
    <cellStyle name="Обычный 2 87 2 3 2" xfId="6993" xr:uid="{00000000-0005-0000-0000-000023190000}"/>
    <cellStyle name="Обычный 2 87 2 4" xfId="4574" xr:uid="{00000000-0005-0000-0000-000024190000}"/>
    <cellStyle name="Обычный 2 87 3" xfId="968" xr:uid="{00000000-0005-0000-0000-000025190000}"/>
    <cellStyle name="Обычный 2 87 3 2" xfId="5006" xr:uid="{00000000-0005-0000-0000-000026190000}"/>
    <cellStyle name="Обычный 2 87 4" xfId="2782" xr:uid="{00000000-0005-0000-0000-000027190000}"/>
    <cellStyle name="Обычный 2 87 4 2" xfId="6425" xr:uid="{00000000-0005-0000-0000-000028190000}"/>
    <cellStyle name="Обычный 2 87 5" xfId="4254" xr:uid="{00000000-0005-0000-0000-000029190000}"/>
    <cellStyle name="Обычный 2 88" xfId="534" xr:uid="{00000000-0005-0000-0000-00002A190000}"/>
    <cellStyle name="Обычный 2 88 2" xfId="1540" xr:uid="{00000000-0005-0000-0000-00002B190000}"/>
    <cellStyle name="Обычный 2 88 2 2" xfId="2317" xr:uid="{00000000-0005-0000-0000-00002C190000}"/>
    <cellStyle name="Обычный 2 88 2 2 2" xfId="5577" xr:uid="{00000000-0005-0000-0000-00002D190000}"/>
    <cellStyle name="Обычный 2 88 2 3" xfId="3252" xr:uid="{00000000-0005-0000-0000-00002E190000}"/>
    <cellStyle name="Обычный 2 88 2 3 2" xfId="6996" xr:uid="{00000000-0005-0000-0000-00002F190000}"/>
    <cellStyle name="Обычный 2 88 2 4" xfId="4577" xr:uid="{00000000-0005-0000-0000-000030190000}"/>
    <cellStyle name="Обычный 2 88 3" xfId="971" xr:uid="{00000000-0005-0000-0000-000031190000}"/>
    <cellStyle name="Обычный 2 88 3 2" xfId="5009" xr:uid="{00000000-0005-0000-0000-000032190000}"/>
    <cellStyle name="Обычный 2 88 4" xfId="2785" xr:uid="{00000000-0005-0000-0000-000033190000}"/>
    <cellStyle name="Обычный 2 88 4 2" xfId="6428" xr:uid="{00000000-0005-0000-0000-000034190000}"/>
    <cellStyle name="Обычный 2 88 5" xfId="4257" xr:uid="{00000000-0005-0000-0000-000035190000}"/>
    <cellStyle name="Обычный 2 89" xfId="537" xr:uid="{00000000-0005-0000-0000-000036190000}"/>
    <cellStyle name="Обычный 2 89 2" xfId="1543" xr:uid="{00000000-0005-0000-0000-000037190000}"/>
    <cellStyle name="Обычный 2 89 2 2" xfId="2320" xr:uid="{00000000-0005-0000-0000-000038190000}"/>
    <cellStyle name="Обычный 2 89 2 2 2" xfId="5580" xr:uid="{00000000-0005-0000-0000-000039190000}"/>
    <cellStyle name="Обычный 2 89 2 3" xfId="3255" xr:uid="{00000000-0005-0000-0000-00003A190000}"/>
    <cellStyle name="Обычный 2 89 2 3 2" xfId="6999" xr:uid="{00000000-0005-0000-0000-00003B190000}"/>
    <cellStyle name="Обычный 2 89 2 4" xfId="4580" xr:uid="{00000000-0005-0000-0000-00003C190000}"/>
    <cellStyle name="Обычный 2 89 3" xfId="974" xr:uid="{00000000-0005-0000-0000-00003D190000}"/>
    <cellStyle name="Обычный 2 89 3 2" xfId="5012" xr:uid="{00000000-0005-0000-0000-00003E190000}"/>
    <cellStyle name="Обычный 2 89 4" xfId="2788" xr:uid="{00000000-0005-0000-0000-00003F190000}"/>
    <cellStyle name="Обычный 2 89 4 2" xfId="6431" xr:uid="{00000000-0005-0000-0000-000040190000}"/>
    <cellStyle name="Обычный 2 89 5" xfId="4260" xr:uid="{00000000-0005-0000-0000-000041190000}"/>
    <cellStyle name="Обычный 2 9" xfId="47" xr:uid="{00000000-0005-0000-0000-000042190000}"/>
    <cellStyle name="Обычный 2 9 10" xfId="3830" xr:uid="{00000000-0005-0000-0000-000043190000}"/>
    <cellStyle name="Обычный 2 9 2" xfId="95" xr:uid="{00000000-0005-0000-0000-000044190000}"/>
    <cellStyle name="Обычный 2 9 2 2" xfId="291" xr:uid="{00000000-0005-0000-0000-000045190000}"/>
    <cellStyle name="Обычный 2 9 2 2 2" xfId="1838" xr:uid="{00000000-0005-0000-0000-000046190000}"/>
    <cellStyle name="Обычный 2 9 2 2 2 2" xfId="3548" xr:uid="{00000000-0005-0000-0000-000047190000}"/>
    <cellStyle name="Обычный 2 9 2 2 2 2 2" xfId="7294" xr:uid="{00000000-0005-0000-0000-000048190000}"/>
    <cellStyle name="Обычный 2 9 2 2 2 3" xfId="5875" xr:uid="{00000000-0005-0000-0000-000049190000}"/>
    <cellStyle name="Обычный 2 9 2 2 3" xfId="1309" xr:uid="{00000000-0005-0000-0000-00004A190000}"/>
    <cellStyle name="Обычный 2 9 2 2 3 2" xfId="6765" xr:uid="{00000000-0005-0000-0000-00004B190000}"/>
    <cellStyle name="Обычный 2 9 2 2 4" xfId="5346" xr:uid="{00000000-0005-0000-0000-00004C190000}"/>
    <cellStyle name="Обычный 2 9 2 3" xfId="1743" xr:uid="{00000000-0005-0000-0000-00004D190000}"/>
    <cellStyle name="Обычный 2 9 2 3 2" xfId="3453" xr:uid="{00000000-0005-0000-0000-00004E190000}"/>
    <cellStyle name="Обычный 2 9 2 3 2 2" xfId="7199" xr:uid="{00000000-0005-0000-0000-00004F190000}"/>
    <cellStyle name="Обычный 2 9 2 3 3" xfId="5780" xr:uid="{00000000-0005-0000-0000-000050190000}"/>
    <cellStyle name="Обычный 2 9 2 4" xfId="2065" xr:uid="{00000000-0005-0000-0000-000051190000}"/>
    <cellStyle name="Обычный 2 9 2 4 2" xfId="3771" xr:uid="{00000000-0005-0000-0000-000052190000}"/>
    <cellStyle name="Обычный 2 9 2 4 2 2" xfId="7517" xr:uid="{00000000-0005-0000-0000-000053190000}"/>
    <cellStyle name="Обычный 2 9 2 4 3" xfId="6098" xr:uid="{00000000-0005-0000-0000-000054190000}"/>
    <cellStyle name="Обычный 2 9 2 5" xfId="1213" xr:uid="{00000000-0005-0000-0000-000055190000}"/>
    <cellStyle name="Обычный 2 9 2 5 2" xfId="3005" xr:uid="{00000000-0005-0000-0000-000056190000}"/>
    <cellStyle name="Обычный 2 9 2 5 2 2" xfId="6670" xr:uid="{00000000-0005-0000-0000-000057190000}"/>
    <cellStyle name="Обычный 2 9 2 5 3" xfId="5251" xr:uid="{00000000-0005-0000-0000-000058190000}"/>
    <cellStyle name="Обычный 2 9 2 6" xfId="729" xr:uid="{00000000-0005-0000-0000-000059190000}"/>
    <cellStyle name="Обычный 2 9 2 6 2" xfId="4767" xr:uid="{00000000-0005-0000-0000-00005A190000}"/>
    <cellStyle name="Обычный 2 9 2 7" xfId="2544" xr:uid="{00000000-0005-0000-0000-00005B190000}"/>
    <cellStyle name="Обычный 2 9 2 7 2" xfId="6187" xr:uid="{00000000-0005-0000-0000-00005C190000}"/>
    <cellStyle name="Обычный 2 9 2 8" xfId="4336" xr:uid="{00000000-0005-0000-0000-00005D190000}"/>
    <cellStyle name="Обычный 2 9 3" xfId="138" xr:uid="{00000000-0005-0000-0000-00005E190000}"/>
    <cellStyle name="Обычный 2 9 3 2" xfId="1699" xr:uid="{00000000-0005-0000-0000-00005F190000}"/>
    <cellStyle name="Обычный 2 9 3 2 2" xfId="3409" xr:uid="{00000000-0005-0000-0000-000060190000}"/>
    <cellStyle name="Обычный 2 9 3 2 2 2" xfId="7155" xr:uid="{00000000-0005-0000-0000-000061190000}"/>
    <cellStyle name="Обычный 2 9 3 2 3" xfId="5736" xr:uid="{00000000-0005-0000-0000-000062190000}"/>
    <cellStyle name="Обычный 2 9 3 3" xfId="1169" xr:uid="{00000000-0005-0000-0000-000063190000}"/>
    <cellStyle name="Обычный 2 9 3 3 2" xfId="5207" xr:uid="{00000000-0005-0000-0000-000064190000}"/>
    <cellStyle name="Обычный 2 9 3 4" xfId="2967" xr:uid="{00000000-0005-0000-0000-000065190000}"/>
    <cellStyle name="Обычный 2 9 3 4 2" xfId="6626" xr:uid="{00000000-0005-0000-0000-000066190000}"/>
    <cellStyle name="Обычный 2 9 3 5" xfId="4311" xr:uid="{00000000-0005-0000-0000-000067190000}"/>
    <cellStyle name="Обычный 2 9 4" xfId="250" xr:uid="{00000000-0005-0000-0000-000068190000}"/>
    <cellStyle name="Обычный 2 9 4 2" xfId="1793" xr:uid="{00000000-0005-0000-0000-000069190000}"/>
    <cellStyle name="Обычный 2 9 4 2 2" xfId="3503" xr:uid="{00000000-0005-0000-0000-00006A190000}"/>
    <cellStyle name="Обычный 2 9 4 2 2 2" xfId="7249" xr:uid="{00000000-0005-0000-0000-00006B190000}"/>
    <cellStyle name="Обычный 2 9 4 2 3" xfId="5830" xr:uid="{00000000-0005-0000-0000-00006C190000}"/>
    <cellStyle name="Обычный 2 9 4 3" xfId="1263" xr:uid="{00000000-0005-0000-0000-00006D190000}"/>
    <cellStyle name="Обычный 2 9 4 3 2" xfId="6720" xr:uid="{00000000-0005-0000-0000-00006E190000}"/>
    <cellStyle name="Обычный 2 9 4 4" xfId="5301" xr:uid="{00000000-0005-0000-0000-00006F190000}"/>
    <cellStyle name="Обычный 2 9 5" xfId="1650" xr:uid="{00000000-0005-0000-0000-000070190000}"/>
    <cellStyle name="Обычный 2 9 5 2" xfId="3360" xr:uid="{00000000-0005-0000-0000-000071190000}"/>
    <cellStyle name="Обычный 2 9 5 2 2" xfId="7106" xr:uid="{00000000-0005-0000-0000-000072190000}"/>
    <cellStyle name="Обычный 2 9 5 3" xfId="5687" xr:uid="{00000000-0005-0000-0000-000073190000}"/>
    <cellStyle name="Обычный 2 9 6" xfId="2018" xr:uid="{00000000-0005-0000-0000-000074190000}"/>
    <cellStyle name="Обычный 2 9 6 2" xfId="3726" xr:uid="{00000000-0005-0000-0000-000075190000}"/>
    <cellStyle name="Обычный 2 9 6 2 2" xfId="7472" xr:uid="{00000000-0005-0000-0000-000076190000}"/>
    <cellStyle name="Обычный 2 9 6 3" xfId="6053" xr:uid="{00000000-0005-0000-0000-000077190000}"/>
    <cellStyle name="Обычный 2 9 7" xfId="1120" xr:uid="{00000000-0005-0000-0000-000078190000}"/>
    <cellStyle name="Обычный 2 9 7 2" xfId="2934" xr:uid="{00000000-0005-0000-0000-000079190000}"/>
    <cellStyle name="Обычный 2 9 7 2 2" xfId="6577" xr:uid="{00000000-0005-0000-0000-00007A190000}"/>
    <cellStyle name="Обычный 2 9 7 3" xfId="5158" xr:uid="{00000000-0005-0000-0000-00007B190000}"/>
    <cellStyle name="Обычный 2 9 8" xfId="690" xr:uid="{00000000-0005-0000-0000-00007C190000}"/>
    <cellStyle name="Обычный 2 9 8 2" xfId="4728" xr:uid="{00000000-0005-0000-0000-00007D190000}"/>
    <cellStyle name="Обычный 2 9 9" xfId="2505" xr:uid="{00000000-0005-0000-0000-00007E190000}"/>
    <cellStyle name="Обычный 2 9 9 2" xfId="6148" xr:uid="{00000000-0005-0000-0000-00007F190000}"/>
    <cellStyle name="Обычный 2 90" xfId="540" xr:uid="{00000000-0005-0000-0000-000080190000}"/>
    <cellStyle name="Обычный 2 90 2" xfId="1546" xr:uid="{00000000-0005-0000-0000-000081190000}"/>
    <cellStyle name="Обычный 2 90 2 2" xfId="2323" xr:uid="{00000000-0005-0000-0000-000082190000}"/>
    <cellStyle name="Обычный 2 90 2 2 2" xfId="5583" xr:uid="{00000000-0005-0000-0000-000083190000}"/>
    <cellStyle name="Обычный 2 90 2 3" xfId="3258" xr:uid="{00000000-0005-0000-0000-000084190000}"/>
    <cellStyle name="Обычный 2 90 2 3 2" xfId="7002" xr:uid="{00000000-0005-0000-0000-000085190000}"/>
    <cellStyle name="Обычный 2 90 2 4" xfId="4583" xr:uid="{00000000-0005-0000-0000-000086190000}"/>
    <cellStyle name="Обычный 2 90 3" xfId="977" xr:uid="{00000000-0005-0000-0000-000087190000}"/>
    <cellStyle name="Обычный 2 90 3 2" xfId="5015" xr:uid="{00000000-0005-0000-0000-000088190000}"/>
    <cellStyle name="Обычный 2 90 4" xfId="2791" xr:uid="{00000000-0005-0000-0000-000089190000}"/>
    <cellStyle name="Обычный 2 90 4 2" xfId="6434" xr:uid="{00000000-0005-0000-0000-00008A190000}"/>
    <cellStyle name="Обычный 2 90 5" xfId="4263" xr:uid="{00000000-0005-0000-0000-00008B190000}"/>
    <cellStyle name="Обычный 2 91" xfId="543" xr:uid="{00000000-0005-0000-0000-00008C190000}"/>
    <cellStyle name="Обычный 2 91 2" xfId="1549" xr:uid="{00000000-0005-0000-0000-00008D190000}"/>
    <cellStyle name="Обычный 2 91 2 2" xfId="2326" xr:uid="{00000000-0005-0000-0000-00008E190000}"/>
    <cellStyle name="Обычный 2 91 2 2 2" xfId="5586" xr:uid="{00000000-0005-0000-0000-00008F190000}"/>
    <cellStyle name="Обычный 2 91 2 3" xfId="3261" xr:uid="{00000000-0005-0000-0000-000090190000}"/>
    <cellStyle name="Обычный 2 91 2 3 2" xfId="7005" xr:uid="{00000000-0005-0000-0000-000091190000}"/>
    <cellStyle name="Обычный 2 91 2 4" xfId="4586" xr:uid="{00000000-0005-0000-0000-000092190000}"/>
    <cellStyle name="Обычный 2 91 3" xfId="980" xr:uid="{00000000-0005-0000-0000-000093190000}"/>
    <cellStyle name="Обычный 2 91 3 2" xfId="5018" xr:uid="{00000000-0005-0000-0000-000094190000}"/>
    <cellStyle name="Обычный 2 91 4" xfId="2794" xr:uid="{00000000-0005-0000-0000-000095190000}"/>
    <cellStyle name="Обычный 2 91 4 2" xfId="6437" xr:uid="{00000000-0005-0000-0000-000096190000}"/>
    <cellStyle name="Обычный 2 91 5" xfId="4266" xr:uid="{00000000-0005-0000-0000-000097190000}"/>
    <cellStyle name="Обычный 2 92" xfId="546" xr:uid="{00000000-0005-0000-0000-000098190000}"/>
    <cellStyle name="Обычный 2 92 2" xfId="1552" xr:uid="{00000000-0005-0000-0000-000099190000}"/>
    <cellStyle name="Обычный 2 92 2 2" xfId="2329" xr:uid="{00000000-0005-0000-0000-00009A190000}"/>
    <cellStyle name="Обычный 2 92 2 2 2" xfId="5589" xr:uid="{00000000-0005-0000-0000-00009B190000}"/>
    <cellStyle name="Обычный 2 92 2 3" xfId="3264" xr:uid="{00000000-0005-0000-0000-00009C190000}"/>
    <cellStyle name="Обычный 2 92 2 3 2" xfId="7008" xr:uid="{00000000-0005-0000-0000-00009D190000}"/>
    <cellStyle name="Обычный 2 92 2 4" xfId="4589" xr:uid="{00000000-0005-0000-0000-00009E190000}"/>
    <cellStyle name="Обычный 2 92 3" xfId="983" xr:uid="{00000000-0005-0000-0000-00009F190000}"/>
    <cellStyle name="Обычный 2 92 3 2" xfId="5021" xr:uid="{00000000-0005-0000-0000-0000A0190000}"/>
    <cellStyle name="Обычный 2 92 4" xfId="2797" xr:uid="{00000000-0005-0000-0000-0000A1190000}"/>
    <cellStyle name="Обычный 2 92 4 2" xfId="6440" xr:uid="{00000000-0005-0000-0000-0000A2190000}"/>
    <cellStyle name="Обычный 2 92 5" xfId="4269" xr:uid="{00000000-0005-0000-0000-0000A3190000}"/>
    <cellStyle name="Обычный 2 93" xfId="549" xr:uid="{00000000-0005-0000-0000-0000A4190000}"/>
    <cellStyle name="Обычный 2 93 2" xfId="1555" xr:uid="{00000000-0005-0000-0000-0000A5190000}"/>
    <cellStyle name="Обычный 2 93 2 2" xfId="2332" xr:uid="{00000000-0005-0000-0000-0000A6190000}"/>
    <cellStyle name="Обычный 2 93 2 2 2" xfId="5592" xr:uid="{00000000-0005-0000-0000-0000A7190000}"/>
    <cellStyle name="Обычный 2 93 2 3" xfId="3267" xr:uid="{00000000-0005-0000-0000-0000A8190000}"/>
    <cellStyle name="Обычный 2 93 2 3 2" xfId="7011" xr:uid="{00000000-0005-0000-0000-0000A9190000}"/>
    <cellStyle name="Обычный 2 93 2 4" xfId="4592" xr:uid="{00000000-0005-0000-0000-0000AA190000}"/>
    <cellStyle name="Обычный 2 93 3" xfId="986" xr:uid="{00000000-0005-0000-0000-0000AB190000}"/>
    <cellStyle name="Обычный 2 93 3 2" xfId="5024" xr:uid="{00000000-0005-0000-0000-0000AC190000}"/>
    <cellStyle name="Обычный 2 93 4" xfId="2800" xr:uid="{00000000-0005-0000-0000-0000AD190000}"/>
    <cellStyle name="Обычный 2 93 4 2" xfId="6443" xr:uid="{00000000-0005-0000-0000-0000AE190000}"/>
    <cellStyle name="Обычный 2 93 5" xfId="4272" xr:uid="{00000000-0005-0000-0000-0000AF190000}"/>
    <cellStyle name="Обычный 2 94" xfId="552" xr:uid="{00000000-0005-0000-0000-0000B0190000}"/>
    <cellStyle name="Обычный 2 94 2" xfId="1558" xr:uid="{00000000-0005-0000-0000-0000B1190000}"/>
    <cellStyle name="Обычный 2 94 2 2" xfId="2335" xr:uid="{00000000-0005-0000-0000-0000B2190000}"/>
    <cellStyle name="Обычный 2 94 2 2 2" xfId="5595" xr:uid="{00000000-0005-0000-0000-0000B3190000}"/>
    <cellStyle name="Обычный 2 94 2 3" xfId="3270" xr:uid="{00000000-0005-0000-0000-0000B4190000}"/>
    <cellStyle name="Обычный 2 94 2 3 2" xfId="7014" xr:uid="{00000000-0005-0000-0000-0000B5190000}"/>
    <cellStyle name="Обычный 2 94 2 4" xfId="4595" xr:uid="{00000000-0005-0000-0000-0000B6190000}"/>
    <cellStyle name="Обычный 2 94 3" xfId="989" xr:uid="{00000000-0005-0000-0000-0000B7190000}"/>
    <cellStyle name="Обычный 2 94 3 2" xfId="5027" xr:uid="{00000000-0005-0000-0000-0000B8190000}"/>
    <cellStyle name="Обычный 2 94 4" xfId="2803" xr:uid="{00000000-0005-0000-0000-0000B9190000}"/>
    <cellStyle name="Обычный 2 94 4 2" xfId="6446" xr:uid="{00000000-0005-0000-0000-0000BA190000}"/>
    <cellStyle name="Обычный 2 94 5" xfId="4275" xr:uid="{00000000-0005-0000-0000-0000BB190000}"/>
    <cellStyle name="Обычный 2 95" xfId="555" xr:uid="{00000000-0005-0000-0000-0000BC190000}"/>
    <cellStyle name="Обычный 2 95 2" xfId="1561" xr:uid="{00000000-0005-0000-0000-0000BD190000}"/>
    <cellStyle name="Обычный 2 95 2 2" xfId="2338" xr:uid="{00000000-0005-0000-0000-0000BE190000}"/>
    <cellStyle name="Обычный 2 95 2 2 2" xfId="5598" xr:uid="{00000000-0005-0000-0000-0000BF190000}"/>
    <cellStyle name="Обычный 2 95 2 3" xfId="3273" xr:uid="{00000000-0005-0000-0000-0000C0190000}"/>
    <cellStyle name="Обычный 2 95 2 3 2" xfId="7017" xr:uid="{00000000-0005-0000-0000-0000C1190000}"/>
    <cellStyle name="Обычный 2 95 2 4" xfId="4598" xr:uid="{00000000-0005-0000-0000-0000C2190000}"/>
    <cellStyle name="Обычный 2 95 3" xfId="992" xr:uid="{00000000-0005-0000-0000-0000C3190000}"/>
    <cellStyle name="Обычный 2 95 3 2" xfId="5030" xr:uid="{00000000-0005-0000-0000-0000C4190000}"/>
    <cellStyle name="Обычный 2 95 4" xfId="2806" xr:uid="{00000000-0005-0000-0000-0000C5190000}"/>
    <cellStyle name="Обычный 2 95 4 2" xfId="6449" xr:uid="{00000000-0005-0000-0000-0000C6190000}"/>
    <cellStyle name="Обычный 2 95 5" xfId="4278" xr:uid="{00000000-0005-0000-0000-0000C7190000}"/>
    <cellStyle name="Обычный 2 96" xfId="558" xr:uid="{00000000-0005-0000-0000-0000C8190000}"/>
    <cellStyle name="Обычный 2 96 2" xfId="1564" xr:uid="{00000000-0005-0000-0000-0000C9190000}"/>
    <cellStyle name="Обычный 2 96 2 2" xfId="2341" xr:uid="{00000000-0005-0000-0000-0000CA190000}"/>
    <cellStyle name="Обычный 2 96 2 2 2" xfId="5601" xr:uid="{00000000-0005-0000-0000-0000CB190000}"/>
    <cellStyle name="Обычный 2 96 2 3" xfId="3276" xr:uid="{00000000-0005-0000-0000-0000CC190000}"/>
    <cellStyle name="Обычный 2 96 2 3 2" xfId="7020" xr:uid="{00000000-0005-0000-0000-0000CD190000}"/>
    <cellStyle name="Обычный 2 96 2 4" xfId="4601" xr:uid="{00000000-0005-0000-0000-0000CE190000}"/>
    <cellStyle name="Обычный 2 96 3" xfId="995" xr:uid="{00000000-0005-0000-0000-0000CF190000}"/>
    <cellStyle name="Обычный 2 96 3 2" xfId="5033" xr:uid="{00000000-0005-0000-0000-0000D0190000}"/>
    <cellStyle name="Обычный 2 96 4" xfId="2809" xr:uid="{00000000-0005-0000-0000-0000D1190000}"/>
    <cellStyle name="Обычный 2 96 4 2" xfId="6452" xr:uid="{00000000-0005-0000-0000-0000D2190000}"/>
    <cellStyle name="Обычный 2 96 5" xfId="4281" xr:uid="{00000000-0005-0000-0000-0000D3190000}"/>
    <cellStyle name="Обычный 2 97" xfId="561" xr:uid="{00000000-0005-0000-0000-0000D4190000}"/>
    <cellStyle name="Обычный 2 97 2" xfId="1567" xr:uid="{00000000-0005-0000-0000-0000D5190000}"/>
    <cellStyle name="Обычный 2 97 2 2" xfId="2344" xr:uid="{00000000-0005-0000-0000-0000D6190000}"/>
    <cellStyle name="Обычный 2 97 2 2 2" xfId="5604" xr:uid="{00000000-0005-0000-0000-0000D7190000}"/>
    <cellStyle name="Обычный 2 97 2 3" xfId="3279" xr:uid="{00000000-0005-0000-0000-0000D8190000}"/>
    <cellStyle name="Обычный 2 97 2 3 2" xfId="7023" xr:uid="{00000000-0005-0000-0000-0000D9190000}"/>
    <cellStyle name="Обычный 2 97 2 4" xfId="4604" xr:uid="{00000000-0005-0000-0000-0000DA190000}"/>
    <cellStyle name="Обычный 2 97 3" xfId="998" xr:uid="{00000000-0005-0000-0000-0000DB190000}"/>
    <cellStyle name="Обычный 2 97 3 2" xfId="5036" xr:uid="{00000000-0005-0000-0000-0000DC190000}"/>
    <cellStyle name="Обычный 2 97 4" xfId="2812" xr:uid="{00000000-0005-0000-0000-0000DD190000}"/>
    <cellStyle name="Обычный 2 97 4 2" xfId="6455" xr:uid="{00000000-0005-0000-0000-0000DE190000}"/>
    <cellStyle name="Обычный 2 97 5" xfId="4284" xr:uid="{00000000-0005-0000-0000-0000DF190000}"/>
    <cellStyle name="Обычный 2 98" xfId="564" xr:uid="{00000000-0005-0000-0000-0000E0190000}"/>
    <cellStyle name="Обычный 2 98 2" xfId="1570" xr:uid="{00000000-0005-0000-0000-0000E1190000}"/>
    <cellStyle name="Обычный 2 98 2 2" xfId="2347" xr:uid="{00000000-0005-0000-0000-0000E2190000}"/>
    <cellStyle name="Обычный 2 98 2 2 2" xfId="5607" xr:uid="{00000000-0005-0000-0000-0000E3190000}"/>
    <cellStyle name="Обычный 2 98 2 3" xfId="3282" xr:uid="{00000000-0005-0000-0000-0000E4190000}"/>
    <cellStyle name="Обычный 2 98 2 3 2" xfId="7026" xr:uid="{00000000-0005-0000-0000-0000E5190000}"/>
    <cellStyle name="Обычный 2 98 2 4" xfId="4607" xr:uid="{00000000-0005-0000-0000-0000E6190000}"/>
    <cellStyle name="Обычный 2 98 3" xfId="1001" xr:uid="{00000000-0005-0000-0000-0000E7190000}"/>
    <cellStyle name="Обычный 2 98 3 2" xfId="5039" xr:uid="{00000000-0005-0000-0000-0000E8190000}"/>
    <cellStyle name="Обычный 2 98 4" xfId="2815" xr:uid="{00000000-0005-0000-0000-0000E9190000}"/>
    <cellStyle name="Обычный 2 98 4 2" xfId="6458" xr:uid="{00000000-0005-0000-0000-0000EA190000}"/>
    <cellStyle name="Обычный 2 98 5" xfId="4287" xr:uid="{00000000-0005-0000-0000-0000EB190000}"/>
    <cellStyle name="Обычный 2 99" xfId="567" xr:uid="{00000000-0005-0000-0000-0000EC190000}"/>
    <cellStyle name="Обычный 2 99 2" xfId="1573" xr:uid="{00000000-0005-0000-0000-0000ED190000}"/>
    <cellStyle name="Обычный 2 99 2 2" xfId="3285" xr:uid="{00000000-0005-0000-0000-0000EE190000}"/>
    <cellStyle name="Обычный 2 99 2 2 2" xfId="7029" xr:uid="{00000000-0005-0000-0000-0000EF190000}"/>
    <cellStyle name="Обычный 2 99 2 3" xfId="5610" xr:uid="{00000000-0005-0000-0000-0000F0190000}"/>
    <cellStyle name="Обычный 2 99 3" xfId="1004" xr:uid="{00000000-0005-0000-0000-0000F1190000}"/>
    <cellStyle name="Обычный 2 99 3 2" xfId="5042" xr:uid="{00000000-0005-0000-0000-0000F2190000}"/>
    <cellStyle name="Обычный 2 99 4" xfId="2818" xr:uid="{00000000-0005-0000-0000-0000F3190000}"/>
    <cellStyle name="Обычный 2 99 4 2" xfId="6461" xr:uid="{00000000-0005-0000-0000-0000F4190000}"/>
    <cellStyle name="Обычный 2 99 5" xfId="4610" xr:uid="{00000000-0005-0000-0000-0000F5190000}"/>
    <cellStyle name="Обычный 3" xfId="4" xr:uid="{00000000-0005-0000-0000-0000F6190000}"/>
    <cellStyle name="Обычный 3 10" xfId="56" xr:uid="{00000000-0005-0000-0000-0000F7190000}"/>
    <cellStyle name="Обычный 3 10 10" xfId="3839" xr:uid="{00000000-0005-0000-0000-0000F8190000}"/>
    <cellStyle name="Обычный 3 10 2" xfId="104" xr:uid="{00000000-0005-0000-0000-0000F9190000}"/>
    <cellStyle name="Обычный 3 10 2 2" xfId="293" xr:uid="{00000000-0005-0000-0000-0000FA190000}"/>
    <cellStyle name="Обычный 3 10 2 2 2" xfId="1847" xr:uid="{00000000-0005-0000-0000-0000FB190000}"/>
    <cellStyle name="Обычный 3 10 2 2 2 2" xfId="3557" xr:uid="{00000000-0005-0000-0000-0000FC190000}"/>
    <cellStyle name="Обычный 3 10 2 2 2 2 2" xfId="7303" xr:uid="{00000000-0005-0000-0000-0000FD190000}"/>
    <cellStyle name="Обычный 3 10 2 2 2 3" xfId="5884" xr:uid="{00000000-0005-0000-0000-0000FE190000}"/>
    <cellStyle name="Обычный 3 10 2 2 3" xfId="1318" xr:uid="{00000000-0005-0000-0000-0000FF190000}"/>
    <cellStyle name="Обычный 3 10 2 2 3 2" xfId="6774" xr:uid="{00000000-0005-0000-0000-0000001A0000}"/>
    <cellStyle name="Обычный 3 10 2 2 4" xfId="5355" xr:uid="{00000000-0005-0000-0000-0000011A0000}"/>
    <cellStyle name="Обычный 3 10 2 3" xfId="1752" xr:uid="{00000000-0005-0000-0000-0000021A0000}"/>
    <cellStyle name="Обычный 3 10 2 3 2" xfId="3462" xr:uid="{00000000-0005-0000-0000-0000031A0000}"/>
    <cellStyle name="Обычный 3 10 2 3 2 2" xfId="7208" xr:uid="{00000000-0005-0000-0000-0000041A0000}"/>
    <cellStyle name="Обычный 3 10 2 3 3" xfId="5789" xr:uid="{00000000-0005-0000-0000-0000051A0000}"/>
    <cellStyle name="Обычный 3 10 2 4" xfId="2074" xr:uid="{00000000-0005-0000-0000-0000061A0000}"/>
    <cellStyle name="Обычный 3 10 2 4 2" xfId="3780" xr:uid="{00000000-0005-0000-0000-0000071A0000}"/>
    <cellStyle name="Обычный 3 10 2 4 2 2" xfId="7526" xr:uid="{00000000-0005-0000-0000-0000081A0000}"/>
    <cellStyle name="Обычный 3 10 2 4 3" xfId="6107" xr:uid="{00000000-0005-0000-0000-0000091A0000}"/>
    <cellStyle name="Обычный 3 10 2 5" xfId="1222" xr:uid="{00000000-0005-0000-0000-00000A1A0000}"/>
    <cellStyle name="Обычный 3 10 2 5 2" xfId="3014" xr:uid="{00000000-0005-0000-0000-00000B1A0000}"/>
    <cellStyle name="Обычный 3 10 2 5 2 2" xfId="6679" xr:uid="{00000000-0005-0000-0000-00000C1A0000}"/>
    <cellStyle name="Обычный 3 10 2 5 3" xfId="5260" xr:uid="{00000000-0005-0000-0000-00000D1A0000}"/>
    <cellStyle name="Обычный 3 10 2 6" xfId="731" xr:uid="{00000000-0005-0000-0000-00000E1A0000}"/>
    <cellStyle name="Обычный 3 10 2 6 2" xfId="4769" xr:uid="{00000000-0005-0000-0000-00000F1A0000}"/>
    <cellStyle name="Обычный 3 10 2 7" xfId="2545" xr:uid="{00000000-0005-0000-0000-0000101A0000}"/>
    <cellStyle name="Обычный 3 10 2 7 2" xfId="6188" xr:uid="{00000000-0005-0000-0000-0000111A0000}"/>
    <cellStyle name="Обычный 3 10 2 8" xfId="4338" xr:uid="{00000000-0005-0000-0000-0000121A0000}"/>
    <cellStyle name="Обычный 3 10 3" xfId="147" xr:uid="{00000000-0005-0000-0000-0000131A0000}"/>
    <cellStyle name="Обычный 3 10 3 2" xfId="1708" xr:uid="{00000000-0005-0000-0000-0000141A0000}"/>
    <cellStyle name="Обычный 3 10 3 2 2" xfId="3418" xr:uid="{00000000-0005-0000-0000-0000151A0000}"/>
    <cellStyle name="Обычный 3 10 3 2 2 2" xfId="7164" xr:uid="{00000000-0005-0000-0000-0000161A0000}"/>
    <cellStyle name="Обычный 3 10 3 2 3" xfId="5745" xr:uid="{00000000-0005-0000-0000-0000171A0000}"/>
    <cellStyle name="Обычный 3 10 3 3" xfId="1178" xr:uid="{00000000-0005-0000-0000-0000181A0000}"/>
    <cellStyle name="Обычный 3 10 3 3 2" xfId="6635" xr:uid="{00000000-0005-0000-0000-0000191A0000}"/>
    <cellStyle name="Обычный 3 10 3 4" xfId="5216" xr:uid="{00000000-0005-0000-0000-00001A1A0000}"/>
    <cellStyle name="Обычный 3 10 4" xfId="259" xr:uid="{00000000-0005-0000-0000-00001B1A0000}"/>
    <cellStyle name="Обычный 3 10 4 2" xfId="1802" xr:uid="{00000000-0005-0000-0000-00001C1A0000}"/>
    <cellStyle name="Обычный 3 10 4 2 2" xfId="3512" xr:uid="{00000000-0005-0000-0000-00001D1A0000}"/>
    <cellStyle name="Обычный 3 10 4 2 2 2" xfId="7258" xr:uid="{00000000-0005-0000-0000-00001E1A0000}"/>
    <cellStyle name="Обычный 3 10 4 2 3" xfId="5839" xr:uid="{00000000-0005-0000-0000-00001F1A0000}"/>
    <cellStyle name="Обычный 3 10 4 3" xfId="1272" xr:uid="{00000000-0005-0000-0000-0000201A0000}"/>
    <cellStyle name="Обычный 3 10 4 3 2" xfId="6729" xr:uid="{00000000-0005-0000-0000-0000211A0000}"/>
    <cellStyle name="Обычный 3 10 4 4" xfId="5310" xr:uid="{00000000-0005-0000-0000-0000221A0000}"/>
    <cellStyle name="Обычный 3 10 5" xfId="1659" xr:uid="{00000000-0005-0000-0000-0000231A0000}"/>
    <cellStyle name="Обычный 3 10 5 2" xfId="3369" xr:uid="{00000000-0005-0000-0000-0000241A0000}"/>
    <cellStyle name="Обычный 3 10 5 2 2" xfId="7115" xr:uid="{00000000-0005-0000-0000-0000251A0000}"/>
    <cellStyle name="Обычный 3 10 5 3" xfId="5696" xr:uid="{00000000-0005-0000-0000-0000261A0000}"/>
    <cellStyle name="Обычный 3 10 6" xfId="2027" xr:uid="{00000000-0005-0000-0000-0000271A0000}"/>
    <cellStyle name="Обычный 3 10 6 2" xfId="3735" xr:uid="{00000000-0005-0000-0000-0000281A0000}"/>
    <cellStyle name="Обычный 3 10 6 2 2" xfId="7481" xr:uid="{00000000-0005-0000-0000-0000291A0000}"/>
    <cellStyle name="Обычный 3 10 6 3" xfId="6062" xr:uid="{00000000-0005-0000-0000-00002A1A0000}"/>
    <cellStyle name="Обычный 3 10 7" xfId="1129" xr:uid="{00000000-0005-0000-0000-00002B1A0000}"/>
    <cellStyle name="Обычный 3 10 7 2" xfId="2943" xr:uid="{00000000-0005-0000-0000-00002C1A0000}"/>
    <cellStyle name="Обычный 3 10 7 2 2" xfId="6586" xr:uid="{00000000-0005-0000-0000-00002D1A0000}"/>
    <cellStyle name="Обычный 3 10 7 3" xfId="5167" xr:uid="{00000000-0005-0000-0000-00002E1A0000}"/>
    <cellStyle name="Обычный 3 10 8" xfId="699" xr:uid="{00000000-0005-0000-0000-00002F1A0000}"/>
    <cellStyle name="Обычный 3 10 8 2" xfId="4737" xr:uid="{00000000-0005-0000-0000-0000301A0000}"/>
    <cellStyle name="Обычный 3 10 9" xfId="2514" xr:uid="{00000000-0005-0000-0000-0000311A0000}"/>
    <cellStyle name="Обычный 3 10 9 2" xfId="6157" xr:uid="{00000000-0005-0000-0000-0000321A0000}"/>
    <cellStyle name="Обычный 3 11" xfId="16" xr:uid="{00000000-0005-0000-0000-0000331A0000}"/>
    <cellStyle name="Обычный 3 11 2" xfId="220" xr:uid="{00000000-0005-0000-0000-0000341A0000}"/>
    <cellStyle name="Обычный 3 11 2 2" xfId="1763" xr:uid="{00000000-0005-0000-0000-0000351A0000}"/>
    <cellStyle name="Обычный 3 11 2 2 2" xfId="3473" xr:uid="{00000000-0005-0000-0000-0000361A0000}"/>
    <cellStyle name="Обычный 3 11 2 2 2 2" xfId="7219" xr:uid="{00000000-0005-0000-0000-0000371A0000}"/>
    <cellStyle name="Обычный 3 11 2 2 3" xfId="5800" xr:uid="{00000000-0005-0000-0000-0000381A0000}"/>
    <cellStyle name="Обычный 3 11 2 3" xfId="1233" xr:uid="{00000000-0005-0000-0000-0000391A0000}"/>
    <cellStyle name="Обычный 3 11 2 3 2" xfId="6690" xr:uid="{00000000-0005-0000-0000-00003A1A0000}"/>
    <cellStyle name="Обычный 3 11 2 4" xfId="5271" xr:uid="{00000000-0005-0000-0000-00003B1A0000}"/>
    <cellStyle name="Обычный 3 11 3" xfId="1713" xr:uid="{00000000-0005-0000-0000-00003C1A0000}"/>
    <cellStyle name="Обычный 3 11 3 2" xfId="3423" xr:uid="{00000000-0005-0000-0000-00003D1A0000}"/>
    <cellStyle name="Обычный 3 11 3 2 2" xfId="7169" xr:uid="{00000000-0005-0000-0000-00003E1A0000}"/>
    <cellStyle name="Обычный 3 11 3 3" xfId="5750" xr:uid="{00000000-0005-0000-0000-00003F1A0000}"/>
    <cellStyle name="Обычный 3 11 4" xfId="2038" xr:uid="{00000000-0005-0000-0000-0000401A0000}"/>
    <cellStyle name="Обычный 3 11 4 2" xfId="3744" xr:uid="{00000000-0005-0000-0000-0000411A0000}"/>
    <cellStyle name="Обычный 3 11 4 2 2" xfId="7490" xr:uid="{00000000-0005-0000-0000-0000421A0000}"/>
    <cellStyle name="Обычный 3 11 4 3" xfId="6071" xr:uid="{00000000-0005-0000-0000-0000431A0000}"/>
    <cellStyle name="Обычный 3 11 5" xfId="1183" xr:uid="{00000000-0005-0000-0000-0000441A0000}"/>
    <cellStyle name="Обычный 3 11 5 2" xfId="2975" xr:uid="{00000000-0005-0000-0000-0000451A0000}"/>
    <cellStyle name="Обычный 3 11 5 2 2" xfId="6640" xr:uid="{00000000-0005-0000-0000-0000461A0000}"/>
    <cellStyle name="Обычный 3 11 5 3" xfId="5221" xr:uid="{00000000-0005-0000-0000-0000471A0000}"/>
    <cellStyle name="Обычный 3 11 6" xfId="660" xr:uid="{00000000-0005-0000-0000-0000481A0000}"/>
    <cellStyle name="Обычный 3 11 6 2" xfId="4698" xr:uid="{00000000-0005-0000-0000-0000491A0000}"/>
    <cellStyle name="Обычный 3 11 7" xfId="2475" xr:uid="{00000000-0005-0000-0000-00004A1A0000}"/>
    <cellStyle name="Обычный 3 11 7 2" xfId="6118" xr:uid="{00000000-0005-0000-0000-00004B1A0000}"/>
    <cellStyle name="Обычный 3 11 8" xfId="3800" xr:uid="{00000000-0005-0000-0000-00004C1A0000}"/>
    <cellStyle name="Обычный 3 12" xfId="65" xr:uid="{00000000-0005-0000-0000-00004D1A0000}"/>
    <cellStyle name="Обычный 3 12 2" xfId="292" xr:uid="{00000000-0005-0000-0000-00004E1A0000}"/>
    <cellStyle name="Обычный 3 12 2 2" xfId="1808" xr:uid="{00000000-0005-0000-0000-00004F1A0000}"/>
    <cellStyle name="Обычный 3 12 2 2 2" xfId="3518" xr:uid="{00000000-0005-0000-0000-0000501A0000}"/>
    <cellStyle name="Обычный 3 12 2 2 2 2" xfId="7264" xr:uid="{00000000-0005-0000-0000-0000511A0000}"/>
    <cellStyle name="Обычный 3 12 2 2 3" xfId="5845" xr:uid="{00000000-0005-0000-0000-0000521A0000}"/>
    <cellStyle name="Обычный 3 12 2 3" xfId="1279" xr:uid="{00000000-0005-0000-0000-0000531A0000}"/>
    <cellStyle name="Обычный 3 12 2 3 2" xfId="6735" xr:uid="{00000000-0005-0000-0000-0000541A0000}"/>
    <cellStyle name="Обычный 3 12 2 4" xfId="5316" xr:uid="{00000000-0005-0000-0000-0000551A0000}"/>
    <cellStyle name="Обычный 3 12 3" xfId="1669" xr:uid="{00000000-0005-0000-0000-0000561A0000}"/>
    <cellStyle name="Обычный 3 12 3 2" xfId="3379" xr:uid="{00000000-0005-0000-0000-0000571A0000}"/>
    <cellStyle name="Обычный 3 12 3 2 2" xfId="7125" xr:uid="{00000000-0005-0000-0000-0000581A0000}"/>
    <cellStyle name="Обычный 3 12 3 3" xfId="5706" xr:uid="{00000000-0005-0000-0000-0000591A0000}"/>
    <cellStyle name="Обычный 3 12 4" xfId="2076" xr:uid="{00000000-0005-0000-0000-00005A1A0000}"/>
    <cellStyle name="Обычный 3 12 5" xfId="1139" xr:uid="{00000000-0005-0000-0000-00005B1A0000}"/>
    <cellStyle name="Обычный 3 12 5 2" xfId="2952" xr:uid="{00000000-0005-0000-0000-00005C1A0000}"/>
    <cellStyle name="Обычный 3 12 5 2 2" xfId="6596" xr:uid="{00000000-0005-0000-0000-00005D1A0000}"/>
    <cellStyle name="Обычный 3 12 5 3" xfId="5177" xr:uid="{00000000-0005-0000-0000-00005E1A0000}"/>
    <cellStyle name="Обычный 3 12 6" xfId="730" xr:uid="{00000000-0005-0000-0000-00005F1A0000}"/>
    <cellStyle name="Обычный 3 12 6 2" xfId="4768" xr:uid="{00000000-0005-0000-0000-0000601A0000}"/>
    <cellStyle name="Обычный 3 12 7" xfId="2152" xr:uid="{00000000-0005-0000-0000-0000611A0000}"/>
    <cellStyle name="Обычный 3 12 7 2" xfId="4337" xr:uid="{00000000-0005-0000-0000-0000621A0000}"/>
    <cellStyle name="Обычный 3 12 8" xfId="2080" xr:uid="{00000000-0005-0000-0000-0000631A0000}"/>
    <cellStyle name="Обычный 3 13" xfId="108" xr:uid="{00000000-0005-0000-0000-0000641A0000}"/>
    <cellStyle name="Обычный 3 13 2" xfId="1754" xr:uid="{00000000-0005-0000-0000-0000651A0000}"/>
    <cellStyle name="Обычный 3 13 2 2" xfId="3464" xr:uid="{00000000-0005-0000-0000-0000661A0000}"/>
    <cellStyle name="Обычный 3 13 2 2 2" xfId="7210" xr:uid="{00000000-0005-0000-0000-0000671A0000}"/>
    <cellStyle name="Обычный 3 13 2 3" xfId="5791" xr:uid="{00000000-0005-0000-0000-0000681A0000}"/>
    <cellStyle name="Обычный 3 13 3" xfId="1224" xr:uid="{00000000-0005-0000-0000-0000691A0000}"/>
    <cellStyle name="Обычный 3 13 3 2" xfId="5262" xr:uid="{00000000-0005-0000-0000-00006A1A0000}"/>
    <cellStyle name="Обычный 3 13 4" xfId="3016" xr:uid="{00000000-0005-0000-0000-00006B1A0000}"/>
    <cellStyle name="Обычный 3 13 4 2" xfId="6681" xr:uid="{00000000-0005-0000-0000-00006C1A0000}"/>
    <cellStyle name="Обычный 3 13 5" xfId="4288" xr:uid="{00000000-0005-0000-0000-00006D1A0000}"/>
    <cellStyle name="Обычный 3 14" xfId="211" xr:uid="{00000000-0005-0000-0000-00006E1A0000}"/>
    <cellStyle name="Обычный 3 14 2" xfId="1620" xr:uid="{00000000-0005-0000-0000-00006F1A0000}"/>
    <cellStyle name="Обычный 3 14 2 2" xfId="7076" xr:uid="{00000000-0005-0000-0000-0000701A0000}"/>
    <cellStyle name="Обычный 3 14 3" xfId="5657" xr:uid="{00000000-0005-0000-0000-0000711A0000}"/>
    <cellStyle name="Обычный 3 15" xfId="1988" xr:uid="{00000000-0005-0000-0000-0000721A0000}"/>
    <cellStyle name="Обычный 3 15 2" xfId="3696" xr:uid="{00000000-0005-0000-0000-0000731A0000}"/>
    <cellStyle name="Обычный 3 15 2 2" xfId="7442" xr:uid="{00000000-0005-0000-0000-0000741A0000}"/>
    <cellStyle name="Обычный 3 15 3" xfId="6023" xr:uid="{00000000-0005-0000-0000-0000751A0000}"/>
    <cellStyle name="Обычный 3 16" xfId="1090" xr:uid="{00000000-0005-0000-0000-0000761A0000}"/>
    <cellStyle name="Обычный 3 16 2" xfId="2904" xr:uid="{00000000-0005-0000-0000-0000771A0000}"/>
    <cellStyle name="Обычный 3 16 2 2" xfId="6547" xr:uid="{00000000-0005-0000-0000-0000781A0000}"/>
    <cellStyle name="Обычный 3 16 3" xfId="5128" xr:uid="{00000000-0005-0000-0000-0000791A0000}"/>
    <cellStyle name="Обычный 3 17" xfId="651" xr:uid="{00000000-0005-0000-0000-00007A1A0000}"/>
    <cellStyle name="Обычный 3 17 2" xfId="4689" xr:uid="{00000000-0005-0000-0000-00007B1A0000}"/>
    <cellStyle name="Обычный 3 18" xfId="2466" xr:uid="{00000000-0005-0000-0000-00007C1A0000}"/>
    <cellStyle name="Обычный 3 18 2" xfId="6109" xr:uid="{00000000-0005-0000-0000-00007D1A0000}"/>
    <cellStyle name="Обычный 3 19" xfId="2078" xr:uid="{00000000-0005-0000-0000-00007E1A0000}"/>
    <cellStyle name="Обычный 3 2" xfId="20" xr:uid="{00000000-0005-0000-0000-00007F1A0000}"/>
    <cellStyle name="Обычный 3 2 10" xfId="663" xr:uid="{00000000-0005-0000-0000-0000801A0000}"/>
    <cellStyle name="Обычный 3 2 10 2" xfId="4701" xr:uid="{00000000-0005-0000-0000-0000811A0000}"/>
    <cellStyle name="Обычный 3 2 11" xfId="2478" xr:uid="{00000000-0005-0000-0000-0000821A0000}"/>
    <cellStyle name="Обычный 3 2 11 2" xfId="6121" xr:uid="{00000000-0005-0000-0000-0000831A0000}"/>
    <cellStyle name="Обычный 3 2 12" xfId="3803" xr:uid="{00000000-0005-0000-0000-0000841A0000}"/>
    <cellStyle name="Обычный 3 2 2" xfId="26" xr:uid="{00000000-0005-0000-0000-0000851A0000}"/>
    <cellStyle name="Обычный 3 2 2 10" xfId="2484" xr:uid="{00000000-0005-0000-0000-0000861A0000}"/>
    <cellStyle name="Обычный 3 2 2 10 2" xfId="6127" xr:uid="{00000000-0005-0000-0000-0000871A0000}"/>
    <cellStyle name="Обычный 3 2 2 11" xfId="3809" xr:uid="{00000000-0005-0000-0000-0000881A0000}"/>
    <cellStyle name="Обычный 3 2 2 2" xfId="38" xr:uid="{00000000-0005-0000-0000-0000891A0000}"/>
    <cellStyle name="Обычный 3 2 2 2 10" xfId="3821" xr:uid="{00000000-0005-0000-0000-00008A1A0000}"/>
    <cellStyle name="Обычный 3 2 2 2 2" xfId="86" xr:uid="{00000000-0005-0000-0000-00008B1A0000}"/>
    <cellStyle name="Обычный 3 2 2 2 2 2" xfId="296" xr:uid="{00000000-0005-0000-0000-00008C1A0000}"/>
    <cellStyle name="Обычный 3 2 2 2 2 2 2" xfId="1829" xr:uid="{00000000-0005-0000-0000-00008D1A0000}"/>
    <cellStyle name="Обычный 3 2 2 2 2 2 2 2" xfId="3539" xr:uid="{00000000-0005-0000-0000-00008E1A0000}"/>
    <cellStyle name="Обычный 3 2 2 2 2 2 2 2 2" xfId="7285" xr:uid="{00000000-0005-0000-0000-00008F1A0000}"/>
    <cellStyle name="Обычный 3 2 2 2 2 2 2 3" xfId="5866" xr:uid="{00000000-0005-0000-0000-0000901A0000}"/>
    <cellStyle name="Обычный 3 2 2 2 2 2 3" xfId="1300" xr:uid="{00000000-0005-0000-0000-0000911A0000}"/>
    <cellStyle name="Обычный 3 2 2 2 2 2 3 2" xfId="6756" xr:uid="{00000000-0005-0000-0000-0000921A0000}"/>
    <cellStyle name="Обычный 3 2 2 2 2 2 4" xfId="5337" xr:uid="{00000000-0005-0000-0000-0000931A0000}"/>
    <cellStyle name="Обычный 3 2 2 2 2 3" xfId="1734" xr:uid="{00000000-0005-0000-0000-0000941A0000}"/>
    <cellStyle name="Обычный 3 2 2 2 2 3 2" xfId="3444" xr:uid="{00000000-0005-0000-0000-0000951A0000}"/>
    <cellStyle name="Обычный 3 2 2 2 2 3 2 2" xfId="7190" xr:uid="{00000000-0005-0000-0000-0000961A0000}"/>
    <cellStyle name="Обычный 3 2 2 2 2 3 3" xfId="5771" xr:uid="{00000000-0005-0000-0000-0000971A0000}"/>
    <cellStyle name="Обычный 3 2 2 2 2 4" xfId="2056" xr:uid="{00000000-0005-0000-0000-0000981A0000}"/>
    <cellStyle name="Обычный 3 2 2 2 2 4 2" xfId="3762" xr:uid="{00000000-0005-0000-0000-0000991A0000}"/>
    <cellStyle name="Обычный 3 2 2 2 2 4 2 2" xfId="7508" xr:uid="{00000000-0005-0000-0000-00009A1A0000}"/>
    <cellStyle name="Обычный 3 2 2 2 2 4 3" xfId="6089" xr:uid="{00000000-0005-0000-0000-00009B1A0000}"/>
    <cellStyle name="Обычный 3 2 2 2 2 5" xfId="1204" xr:uid="{00000000-0005-0000-0000-00009C1A0000}"/>
    <cellStyle name="Обычный 3 2 2 2 2 5 2" xfId="2996" xr:uid="{00000000-0005-0000-0000-00009D1A0000}"/>
    <cellStyle name="Обычный 3 2 2 2 2 5 2 2" xfId="6661" xr:uid="{00000000-0005-0000-0000-00009E1A0000}"/>
    <cellStyle name="Обычный 3 2 2 2 2 5 3" xfId="5242" xr:uid="{00000000-0005-0000-0000-00009F1A0000}"/>
    <cellStyle name="Обычный 3 2 2 2 2 6" xfId="734" xr:uid="{00000000-0005-0000-0000-0000A01A0000}"/>
    <cellStyle name="Обычный 3 2 2 2 2 6 2" xfId="4772" xr:uid="{00000000-0005-0000-0000-0000A11A0000}"/>
    <cellStyle name="Обычный 3 2 2 2 2 7" xfId="2548" xr:uid="{00000000-0005-0000-0000-0000A21A0000}"/>
    <cellStyle name="Обычный 3 2 2 2 2 7 2" xfId="6191" xr:uid="{00000000-0005-0000-0000-0000A31A0000}"/>
    <cellStyle name="Обычный 3 2 2 2 2 8" xfId="4341" xr:uid="{00000000-0005-0000-0000-0000A41A0000}"/>
    <cellStyle name="Обычный 3 2 2 2 3" xfId="129" xr:uid="{00000000-0005-0000-0000-0000A51A0000}"/>
    <cellStyle name="Обычный 3 2 2 2 3 2" xfId="1690" xr:uid="{00000000-0005-0000-0000-0000A61A0000}"/>
    <cellStyle name="Обычный 3 2 2 2 3 2 2" xfId="3400" xr:uid="{00000000-0005-0000-0000-0000A71A0000}"/>
    <cellStyle name="Обычный 3 2 2 2 3 2 2 2" xfId="7146" xr:uid="{00000000-0005-0000-0000-0000A81A0000}"/>
    <cellStyle name="Обычный 3 2 2 2 3 2 3" xfId="5727" xr:uid="{00000000-0005-0000-0000-0000A91A0000}"/>
    <cellStyle name="Обычный 3 2 2 2 3 3" xfId="1160" xr:uid="{00000000-0005-0000-0000-0000AA1A0000}"/>
    <cellStyle name="Обычный 3 2 2 2 3 3 2" xfId="6617" xr:uid="{00000000-0005-0000-0000-0000AB1A0000}"/>
    <cellStyle name="Обычный 3 2 2 2 3 4" xfId="5198" xr:uid="{00000000-0005-0000-0000-0000AC1A0000}"/>
    <cellStyle name="Обычный 3 2 2 2 4" xfId="241" xr:uid="{00000000-0005-0000-0000-0000AD1A0000}"/>
    <cellStyle name="Обычный 3 2 2 2 4 2" xfId="1784" xr:uid="{00000000-0005-0000-0000-0000AE1A0000}"/>
    <cellStyle name="Обычный 3 2 2 2 4 2 2" xfId="3494" xr:uid="{00000000-0005-0000-0000-0000AF1A0000}"/>
    <cellStyle name="Обычный 3 2 2 2 4 2 2 2" xfId="7240" xr:uid="{00000000-0005-0000-0000-0000B01A0000}"/>
    <cellStyle name="Обычный 3 2 2 2 4 2 3" xfId="5821" xr:uid="{00000000-0005-0000-0000-0000B11A0000}"/>
    <cellStyle name="Обычный 3 2 2 2 4 3" xfId="1254" xr:uid="{00000000-0005-0000-0000-0000B21A0000}"/>
    <cellStyle name="Обычный 3 2 2 2 4 3 2" xfId="6711" xr:uid="{00000000-0005-0000-0000-0000B31A0000}"/>
    <cellStyle name="Обычный 3 2 2 2 4 4" xfId="5292" xr:uid="{00000000-0005-0000-0000-0000B41A0000}"/>
    <cellStyle name="Обычный 3 2 2 2 5" xfId="1641" xr:uid="{00000000-0005-0000-0000-0000B51A0000}"/>
    <cellStyle name="Обычный 3 2 2 2 5 2" xfId="3351" xr:uid="{00000000-0005-0000-0000-0000B61A0000}"/>
    <cellStyle name="Обычный 3 2 2 2 5 2 2" xfId="7097" xr:uid="{00000000-0005-0000-0000-0000B71A0000}"/>
    <cellStyle name="Обычный 3 2 2 2 5 3" xfId="5678" xr:uid="{00000000-0005-0000-0000-0000B81A0000}"/>
    <cellStyle name="Обычный 3 2 2 2 6" xfId="2009" xr:uid="{00000000-0005-0000-0000-0000B91A0000}"/>
    <cellStyle name="Обычный 3 2 2 2 6 2" xfId="3717" xr:uid="{00000000-0005-0000-0000-0000BA1A0000}"/>
    <cellStyle name="Обычный 3 2 2 2 6 2 2" xfId="7463" xr:uid="{00000000-0005-0000-0000-0000BB1A0000}"/>
    <cellStyle name="Обычный 3 2 2 2 6 3" xfId="6044" xr:uid="{00000000-0005-0000-0000-0000BC1A0000}"/>
    <cellStyle name="Обычный 3 2 2 2 7" xfId="1111" xr:uid="{00000000-0005-0000-0000-0000BD1A0000}"/>
    <cellStyle name="Обычный 3 2 2 2 7 2" xfId="2925" xr:uid="{00000000-0005-0000-0000-0000BE1A0000}"/>
    <cellStyle name="Обычный 3 2 2 2 7 2 2" xfId="6568" xr:uid="{00000000-0005-0000-0000-0000BF1A0000}"/>
    <cellStyle name="Обычный 3 2 2 2 7 3" xfId="5149" xr:uid="{00000000-0005-0000-0000-0000C01A0000}"/>
    <cellStyle name="Обычный 3 2 2 2 8" xfId="681" xr:uid="{00000000-0005-0000-0000-0000C11A0000}"/>
    <cellStyle name="Обычный 3 2 2 2 8 2" xfId="4719" xr:uid="{00000000-0005-0000-0000-0000C21A0000}"/>
    <cellStyle name="Обычный 3 2 2 2 9" xfId="2496" xr:uid="{00000000-0005-0000-0000-0000C31A0000}"/>
    <cellStyle name="Обычный 3 2 2 2 9 2" xfId="6139" xr:uid="{00000000-0005-0000-0000-0000C41A0000}"/>
    <cellStyle name="Обычный 3 2 2 3" xfId="74" xr:uid="{00000000-0005-0000-0000-0000C51A0000}"/>
    <cellStyle name="Обычный 3 2 2 3 2" xfId="295" xr:uid="{00000000-0005-0000-0000-0000C61A0000}"/>
    <cellStyle name="Обычный 3 2 2 3 2 2" xfId="1817" xr:uid="{00000000-0005-0000-0000-0000C71A0000}"/>
    <cellStyle name="Обычный 3 2 2 3 2 2 2" xfId="3527" xr:uid="{00000000-0005-0000-0000-0000C81A0000}"/>
    <cellStyle name="Обычный 3 2 2 3 2 2 2 2" xfId="7273" xr:uid="{00000000-0005-0000-0000-0000C91A0000}"/>
    <cellStyle name="Обычный 3 2 2 3 2 2 3" xfId="5854" xr:uid="{00000000-0005-0000-0000-0000CA1A0000}"/>
    <cellStyle name="Обычный 3 2 2 3 2 3" xfId="1288" xr:uid="{00000000-0005-0000-0000-0000CB1A0000}"/>
    <cellStyle name="Обычный 3 2 2 3 2 3 2" xfId="6744" xr:uid="{00000000-0005-0000-0000-0000CC1A0000}"/>
    <cellStyle name="Обычный 3 2 2 3 2 4" xfId="5325" xr:uid="{00000000-0005-0000-0000-0000CD1A0000}"/>
    <cellStyle name="Обычный 3 2 2 3 3" xfId="1722" xr:uid="{00000000-0005-0000-0000-0000CE1A0000}"/>
    <cellStyle name="Обычный 3 2 2 3 3 2" xfId="3432" xr:uid="{00000000-0005-0000-0000-0000CF1A0000}"/>
    <cellStyle name="Обычный 3 2 2 3 3 2 2" xfId="7178" xr:uid="{00000000-0005-0000-0000-0000D01A0000}"/>
    <cellStyle name="Обычный 3 2 2 3 3 3" xfId="5759" xr:uid="{00000000-0005-0000-0000-0000D11A0000}"/>
    <cellStyle name="Обычный 3 2 2 3 4" xfId="2046" xr:uid="{00000000-0005-0000-0000-0000D21A0000}"/>
    <cellStyle name="Обычный 3 2 2 3 4 2" xfId="3752" xr:uid="{00000000-0005-0000-0000-0000D31A0000}"/>
    <cellStyle name="Обычный 3 2 2 3 4 2 2" xfId="7498" xr:uid="{00000000-0005-0000-0000-0000D41A0000}"/>
    <cellStyle name="Обычный 3 2 2 3 4 3" xfId="6079" xr:uid="{00000000-0005-0000-0000-0000D51A0000}"/>
    <cellStyle name="Обычный 3 2 2 3 5" xfId="1192" xr:uid="{00000000-0005-0000-0000-0000D61A0000}"/>
    <cellStyle name="Обычный 3 2 2 3 5 2" xfId="2984" xr:uid="{00000000-0005-0000-0000-0000D71A0000}"/>
    <cellStyle name="Обычный 3 2 2 3 5 2 2" xfId="6649" xr:uid="{00000000-0005-0000-0000-0000D81A0000}"/>
    <cellStyle name="Обычный 3 2 2 3 5 3" xfId="5230" xr:uid="{00000000-0005-0000-0000-0000D91A0000}"/>
    <cellStyle name="Обычный 3 2 2 3 6" xfId="733" xr:uid="{00000000-0005-0000-0000-0000DA1A0000}"/>
    <cellStyle name="Обычный 3 2 2 3 6 2" xfId="4771" xr:uid="{00000000-0005-0000-0000-0000DB1A0000}"/>
    <cellStyle name="Обычный 3 2 2 3 7" xfId="2547" xr:uid="{00000000-0005-0000-0000-0000DC1A0000}"/>
    <cellStyle name="Обычный 3 2 2 3 7 2" xfId="6190" xr:uid="{00000000-0005-0000-0000-0000DD1A0000}"/>
    <cellStyle name="Обычный 3 2 2 3 8" xfId="4340" xr:uid="{00000000-0005-0000-0000-0000DE1A0000}"/>
    <cellStyle name="Обычный 3 2 2 4" xfId="117" xr:uid="{00000000-0005-0000-0000-0000DF1A0000}"/>
    <cellStyle name="Обычный 3 2 2 4 2" xfId="1678" xr:uid="{00000000-0005-0000-0000-0000E01A0000}"/>
    <cellStyle name="Обычный 3 2 2 4 2 2" xfId="3388" xr:uid="{00000000-0005-0000-0000-0000E11A0000}"/>
    <cellStyle name="Обычный 3 2 2 4 2 2 2" xfId="7134" xr:uid="{00000000-0005-0000-0000-0000E21A0000}"/>
    <cellStyle name="Обычный 3 2 2 4 2 3" xfId="5715" xr:uid="{00000000-0005-0000-0000-0000E31A0000}"/>
    <cellStyle name="Обычный 3 2 2 4 3" xfId="1148" xr:uid="{00000000-0005-0000-0000-0000E41A0000}"/>
    <cellStyle name="Обычный 3 2 2 4 3 2" xfId="6605" xr:uid="{00000000-0005-0000-0000-0000E51A0000}"/>
    <cellStyle name="Обычный 3 2 2 4 4" xfId="5186" xr:uid="{00000000-0005-0000-0000-0000E61A0000}"/>
    <cellStyle name="Обычный 3 2 2 5" xfId="229" xr:uid="{00000000-0005-0000-0000-0000E71A0000}"/>
    <cellStyle name="Обычный 3 2 2 5 2" xfId="1772" xr:uid="{00000000-0005-0000-0000-0000E81A0000}"/>
    <cellStyle name="Обычный 3 2 2 5 2 2" xfId="3482" xr:uid="{00000000-0005-0000-0000-0000E91A0000}"/>
    <cellStyle name="Обычный 3 2 2 5 2 2 2" xfId="7228" xr:uid="{00000000-0005-0000-0000-0000EA1A0000}"/>
    <cellStyle name="Обычный 3 2 2 5 2 3" xfId="5809" xr:uid="{00000000-0005-0000-0000-0000EB1A0000}"/>
    <cellStyle name="Обычный 3 2 2 5 3" xfId="1242" xr:uid="{00000000-0005-0000-0000-0000EC1A0000}"/>
    <cellStyle name="Обычный 3 2 2 5 3 2" xfId="6699" xr:uid="{00000000-0005-0000-0000-0000ED1A0000}"/>
    <cellStyle name="Обычный 3 2 2 5 4" xfId="5280" xr:uid="{00000000-0005-0000-0000-0000EE1A0000}"/>
    <cellStyle name="Обычный 3 2 2 6" xfId="1629" xr:uid="{00000000-0005-0000-0000-0000EF1A0000}"/>
    <cellStyle name="Обычный 3 2 2 6 2" xfId="3339" xr:uid="{00000000-0005-0000-0000-0000F01A0000}"/>
    <cellStyle name="Обычный 3 2 2 6 2 2" xfId="7085" xr:uid="{00000000-0005-0000-0000-0000F11A0000}"/>
    <cellStyle name="Обычный 3 2 2 6 3" xfId="5666" xr:uid="{00000000-0005-0000-0000-0000F21A0000}"/>
    <cellStyle name="Обычный 3 2 2 7" xfId="1997" xr:uid="{00000000-0005-0000-0000-0000F31A0000}"/>
    <cellStyle name="Обычный 3 2 2 7 2" xfId="3705" xr:uid="{00000000-0005-0000-0000-0000F41A0000}"/>
    <cellStyle name="Обычный 3 2 2 7 2 2" xfId="7451" xr:uid="{00000000-0005-0000-0000-0000F51A0000}"/>
    <cellStyle name="Обычный 3 2 2 7 3" xfId="6032" xr:uid="{00000000-0005-0000-0000-0000F61A0000}"/>
    <cellStyle name="Обычный 3 2 2 8" xfId="1099" xr:uid="{00000000-0005-0000-0000-0000F71A0000}"/>
    <cellStyle name="Обычный 3 2 2 8 2" xfId="2913" xr:uid="{00000000-0005-0000-0000-0000F81A0000}"/>
    <cellStyle name="Обычный 3 2 2 8 2 2" xfId="6556" xr:uid="{00000000-0005-0000-0000-0000F91A0000}"/>
    <cellStyle name="Обычный 3 2 2 8 3" xfId="5137" xr:uid="{00000000-0005-0000-0000-0000FA1A0000}"/>
    <cellStyle name="Обычный 3 2 2 9" xfId="669" xr:uid="{00000000-0005-0000-0000-0000FB1A0000}"/>
    <cellStyle name="Обычный 3 2 2 9 2" xfId="4707" xr:uid="{00000000-0005-0000-0000-0000FC1A0000}"/>
    <cellStyle name="Обычный 3 2 3" xfId="32" xr:uid="{00000000-0005-0000-0000-0000FD1A0000}"/>
    <cellStyle name="Обычный 3 2 3 10" xfId="3815" xr:uid="{00000000-0005-0000-0000-0000FE1A0000}"/>
    <cellStyle name="Обычный 3 2 3 2" xfId="80" xr:uid="{00000000-0005-0000-0000-0000FF1A0000}"/>
    <cellStyle name="Обычный 3 2 3 2 2" xfId="297" xr:uid="{00000000-0005-0000-0000-0000001B0000}"/>
    <cellStyle name="Обычный 3 2 3 2 2 2" xfId="1823" xr:uid="{00000000-0005-0000-0000-0000011B0000}"/>
    <cellStyle name="Обычный 3 2 3 2 2 2 2" xfId="3533" xr:uid="{00000000-0005-0000-0000-0000021B0000}"/>
    <cellStyle name="Обычный 3 2 3 2 2 2 2 2" xfId="7279" xr:uid="{00000000-0005-0000-0000-0000031B0000}"/>
    <cellStyle name="Обычный 3 2 3 2 2 2 3" xfId="5860" xr:uid="{00000000-0005-0000-0000-0000041B0000}"/>
    <cellStyle name="Обычный 3 2 3 2 2 3" xfId="1294" xr:uid="{00000000-0005-0000-0000-0000051B0000}"/>
    <cellStyle name="Обычный 3 2 3 2 2 3 2" xfId="6750" xr:uid="{00000000-0005-0000-0000-0000061B0000}"/>
    <cellStyle name="Обычный 3 2 3 2 2 4" xfId="5331" xr:uid="{00000000-0005-0000-0000-0000071B0000}"/>
    <cellStyle name="Обычный 3 2 3 2 3" xfId="1728" xr:uid="{00000000-0005-0000-0000-0000081B0000}"/>
    <cellStyle name="Обычный 3 2 3 2 3 2" xfId="3438" xr:uid="{00000000-0005-0000-0000-0000091B0000}"/>
    <cellStyle name="Обычный 3 2 3 2 3 2 2" xfId="7184" xr:uid="{00000000-0005-0000-0000-00000A1B0000}"/>
    <cellStyle name="Обычный 3 2 3 2 3 3" xfId="5765" xr:uid="{00000000-0005-0000-0000-00000B1B0000}"/>
    <cellStyle name="Обычный 3 2 3 2 4" xfId="2051" xr:uid="{00000000-0005-0000-0000-00000C1B0000}"/>
    <cellStyle name="Обычный 3 2 3 2 4 2" xfId="3757" xr:uid="{00000000-0005-0000-0000-00000D1B0000}"/>
    <cellStyle name="Обычный 3 2 3 2 4 2 2" xfId="7503" xr:uid="{00000000-0005-0000-0000-00000E1B0000}"/>
    <cellStyle name="Обычный 3 2 3 2 4 3" xfId="6084" xr:uid="{00000000-0005-0000-0000-00000F1B0000}"/>
    <cellStyle name="Обычный 3 2 3 2 5" xfId="1198" xr:uid="{00000000-0005-0000-0000-0000101B0000}"/>
    <cellStyle name="Обычный 3 2 3 2 5 2" xfId="2990" xr:uid="{00000000-0005-0000-0000-0000111B0000}"/>
    <cellStyle name="Обычный 3 2 3 2 5 2 2" xfId="6655" xr:uid="{00000000-0005-0000-0000-0000121B0000}"/>
    <cellStyle name="Обычный 3 2 3 2 5 3" xfId="5236" xr:uid="{00000000-0005-0000-0000-0000131B0000}"/>
    <cellStyle name="Обычный 3 2 3 2 6" xfId="735" xr:uid="{00000000-0005-0000-0000-0000141B0000}"/>
    <cellStyle name="Обычный 3 2 3 2 6 2" xfId="4773" xr:uid="{00000000-0005-0000-0000-0000151B0000}"/>
    <cellStyle name="Обычный 3 2 3 2 7" xfId="2549" xr:uid="{00000000-0005-0000-0000-0000161B0000}"/>
    <cellStyle name="Обычный 3 2 3 2 7 2" xfId="6192" xr:uid="{00000000-0005-0000-0000-0000171B0000}"/>
    <cellStyle name="Обычный 3 2 3 2 8" xfId="4342" xr:uid="{00000000-0005-0000-0000-0000181B0000}"/>
    <cellStyle name="Обычный 3 2 3 3" xfId="123" xr:uid="{00000000-0005-0000-0000-0000191B0000}"/>
    <cellStyle name="Обычный 3 2 3 3 2" xfId="1684" xr:uid="{00000000-0005-0000-0000-00001A1B0000}"/>
    <cellStyle name="Обычный 3 2 3 3 2 2" xfId="3394" xr:uid="{00000000-0005-0000-0000-00001B1B0000}"/>
    <cellStyle name="Обычный 3 2 3 3 2 2 2" xfId="7140" xr:uid="{00000000-0005-0000-0000-00001C1B0000}"/>
    <cellStyle name="Обычный 3 2 3 3 2 3" xfId="5721" xr:uid="{00000000-0005-0000-0000-00001D1B0000}"/>
    <cellStyle name="Обычный 3 2 3 3 3" xfId="1154" xr:uid="{00000000-0005-0000-0000-00001E1B0000}"/>
    <cellStyle name="Обычный 3 2 3 3 3 2" xfId="6611" xr:uid="{00000000-0005-0000-0000-00001F1B0000}"/>
    <cellStyle name="Обычный 3 2 3 3 4" xfId="5192" xr:uid="{00000000-0005-0000-0000-0000201B0000}"/>
    <cellStyle name="Обычный 3 2 3 4" xfId="235" xr:uid="{00000000-0005-0000-0000-0000211B0000}"/>
    <cellStyle name="Обычный 3 2 3 4 2" xfId="1778" xr:uid="{00000000-0005-0000-0000-0000221B0000}"/>
    <cellStyle name="Обычный 3 2 3 4 2 2" xfId="3488" xr:uid="{00000000-0005-0000-0000-0000231B0000}"/>
    <cellStyle name="Обычный 3 2 3 4 2 2 2" xfId="7234" xr:uid="{00000000-0005-0000-0000-0000241B0000}"/>
    <cellStyle name="Обычный 3 2 3 4 2 3" xfId="5815" xr:uid="{00000000-0005-0000-0000-0000251B0000}"/>
    <cellStyle name="Обычный 3 2 3 4 3" xfId="1248" xr:uid="{00000000-0005-0000-0000-0000261B0000}"/>
    <cellStyle name="Обычный 3 2 3 4 3 2" xfId="6705" xr:uid="{00000000-0005-0000-0000-0000271B0000}"/>
    <cellStyle name="Обычный 3 2 3 4 4" xfId="5286" xr:uid="{00000000-0005-0000-0000-0000281B0000}"/>
    <cellStyle name="Обычный 3 2 3 5" xfId="1635" xr:uid="{00000000-0005-0000-0000-0000291B0000}"/>
    <cellStyle name="Обычный 3 2 3 5 2" xfId="3345" xr:uid="{00000000-0005-0000-0000-00002A1B0000}"/>
    <cellStyle name="Обычный 3 2 3 5 2 2" xfId="7091" xr:uid="{00000000-0005-0000-0000-00002B1B0000}"/>
    <cellStyle name="Обычный 3 2 3 5 3" xfId="5672" xr:uid="{00000000-0005-0000-0000-00002C1B0000}"/>
    <cellStyle name="Обычный 3 2 3 6" xfId="2003" xr:uid="{00000000-0005-0000-0000-00002D1B0000}"/>
    <cellStyle name="Обычный 3 2 3 6 2" xfId="3711" xr:uid="{00000000-0005-0000-0000-00002E1B0000}"/>
    <cellStyle name="Обычный 3 2 3 6 2 2" xfId="7457" xr:uid="{00000000-0005-0000-0000-00002F1B0000}"/>
    <cellStyle name="Обычный 3 2 3 6 3" xfId="6038" xr:uid="{00000000-0005-0000-0000-0000301B0000}"/>
    <cellStyle name="Обычный 3 2 3 7" xfId="1105" xr:uid="{00000000-0005-0000-0000-0000311B0000}"/>
    <cellStyle name="Обычный 3 2 3 7 2" xfId="2919" xr:uid="{00000000-0005-0000-0000-0000321B0000}"/>
    <cellStyle name="Обычный 3 2 3 7 2 2" xfId="6562" xr:uid="{00000000-0005-0000-0000-0000331B0000}"/>
    <cellStyle name="Обычный 3 2 3 7 3" xfId="5143" xr:uid="{00000000-0005-0000-0000-0000341B0000}"/>
    <cellStyle name="Обычный 3 2 3 8" xfId="675" xr:uid="{00000000-0005-0000-0000-0000351B0000}"/>
    <cellStyle name="Обычный 3 2 3 8 2" xfId="4713" xr:uid="{00000000-0005-0000-0000-0000361B0000}"/>
    <cellStyle name="Обычный 3 2 3 9" xfId="2490" xr:uid="{00000000-0005-0000-0000-0000371B0000}"/>
    <cellStyle name="Обычный 3 2 3 9 2" xfId="6133" xr:uid="{00000000-0005-0000-0000-0000381B0000}"/>
    <cellStyle name="Обычный 3 2 4" xfId="68" xr:uid="{00000000-0005-0000-0000-0000391B0000}"/>
    <cellStyle name="Обычный 3 2 4 2" xfId="294" xr:uid="{00000000-0005-0000-0000-00003A1B0000}"/>
    <cellStyle name="Обычный 3 2 4 2 2" xfId="1811" xr:uid="{00000000-0005-0000-0000-00003B1B0000}"/>
    <cellStyle name="Обычный 3 2 4 2 2 2" xfId="3521" xr:uid="{00000000-0005-0000-0000-00003C1B0000}"/>
    <cellStyle name="Обычный 3 2 4 2 2 2 2" xfId="7267" xr:uid="{00000000-0005-0000-0000-00003D1B0000}"/>
    <cellStyle name="Обычный 3 2 4 2 2 3" xfId="5848" xr:uid="{00000000-0005-0000-0000-00003E1B0000}"/>
    <cellStyle name="Обычный 3 2 4 2 3" xfId="1282" xr:uid="{00000000-0005-0000-0000-00003F1B0000}"/>
    <cellStyle name="Обычный 3 2 4 2 3 2" xfId="6738" xr:uid="{00000000-0005-0000-0000-0000401B0000}"/>
    <cellStyle name="Обычный 3 2 4 2 4" xfId="5319" xr:uid="{00000000-0005-0000-0000-0000411B0000}"/>
    <cellStyle name="Обычный 3 2 4 3" xfId="1716" xr:uid="{00000000-0005-0000-0000-0000421B0000}"/>
    <cellStyle name="Обычный 3 2 4 3 2" xfId="3426" xr:uid="{00000000-0005-0000-0000-0000431B0000}"/>
    <cellStyle name="Обычный 3 2 4 3 2 2" xfId="7172" xr:uid="{00000000-0005-0000-0000-0000441B0000}"/>
    <cellStyle name="Обычный 3 2 4 3 3" xfId="5753" xr:uid="{00000000-0005-0000-0000-0000451B0000}"/>
    <cellStyle name="Обычный 3 2 4 4" xfId="2041" xr:uid="{00000000-0005-0000-0000-0000461B0000}"/>
    <cellStyle name="Обычный 3 2 4 4 2" xfId="3747" xr:uid="{00000000-0005-0000-0000-0000471B0000}"/>
    <cellStyle name="Обычный 3 2 4 4 2 2" xfId="7493" xr:uid="{00000000-0005-0000-0000-0000481B0000}"/>
    <cellStyle name="Обычный 3 2 4 4 3" xfId="6074" xr:uid="{00000000-0005-0000-0000-0000491B0000}"/>
    <cellStyle name="Обычный 3 2 4 5" xfId="1186" xr:uid="{00000000-0005-0000-0000-00004A1B0000}"/>
    <cellStyle name="Обычный 3 2 4 5 2" xfId="2978" xr:uid="{00000000-0005-0000-0000-00004B1B0000}"/>
    <cellStyle name="Обычный 3 2 4 5 2 2" xfId="6643" xr:uid="{00000000-0005-0000-0000-00004C1B0000}"/>
    <cellStyle name="Обычный 3 2 4 5 3" xfId="5224" xr:uid="{00000000-0005-0000-0000-00004D1B0000}"/>
    <cellStyle name="Обычный 3 2 4 6" xfId="732" xr:uid="{00000000-0005-0000-0000-00004E1B0000}"/>
    <cellStyle name="Обычный 3 2 4 6 2" xfId="4770" xr:uid="{00000000-0005-0000-0000-00004F1B0000}"/>
    <cellStyle name="Обычный 3 2 4 7" xfId="2546" xr:uid="{00000000-0005-0000-0000-0000501B0000}"/>
    <cellStyle name="Обычный 3 2 4 7 2" xfId="6189" xr:uid="{00000000-0005-0000-0000-0000511B0000}"/>
    <cellStyle name="Обычный 3 2 4 8" xfId="4339" xr:uid="{00000000-0005-0000-0000-0000521B0000}"/>
    <cellStyle name="Обычный 3 2 5" xfId="111" xr:uid="{00000000-0005-0000-0000-0000531B0000}"/>
    <cellStyle name="Обычный 3 2 5 2" xfId="1672" xr:uid="{00000000-0005-0000-0000-0000541B0000}"/>
    <cellStyle name="Обычный 3 2 5 2 2" xfId="3382" xr:uid="{00000000-0005-0000-0000-0000551B0000}"/>
    <cellStyle name="Обычный 3 2 5 2 2 2" xfId="7128" xr:uid="{00000000-0005-0000-0000-0000561B0000}"/>
    <cellStyle name="Обычный 3 2 5 2 3" xfId="5709" xr:uid="{00000000-0005-0000-0000-0000571B0000}"/>
    <cellStyle name="Обычный 3 2 5 3" xfId="1142" xr:uid="{00000000-0005-0000-0000-0000581B0000}"/>
    <cellStyle name="Обычный 3 2 5 3 2" xfId="6599" xr:uid="{00000000-0005-0000-0000-0000591B0000}"/>
    <cellStyle name="Обычный 3 2 5 4" xfId="5180" xr:uid="{00000000-0005-0000-0000-00005A1B0000}"/>
    <cellStyle name="Обычный 3 2 6" xfId="223" xr:uid="{00000000-0005-0000-0000-00005B1B0000}"/>
    <cellStyle name="Обычный 3 2 6 2" xfId="1766" xr:uid="{00000000-0005-0000-0000-00005C1B0000}"/>
    <cellStyle name="Обычный 3 2 6 2 2" xfId="3476" xr:uid="{00000000-0005-0000-0000-00005D1B0000}"/>
    <cellStyle name="Обычный 3 2 6 2 2 2" xfId="7222" xr:uid="{00000000-0005-0000-0000-00005E1B0000}"/>
    <cellStyle name="Обычный 3 2 6 2 3" xfId="5803" xr:uid="{00000000-0005-0000-0000-00005F1B0000}"/>
    <cellStyle name="Обычный 3 2 6 3" xfId="1236" xr:uid="{00000000-0005-0000-0000-0000601B0000}"/>
    <cellStyle name="Обычный 3 2 6 3 2" xfId="6693" xr:uid="{00000000-0005-0000-0000-0000611B0000}"/>
    <cellStyle name="Обычный 3 2 6 4" xfId="5274" xr:uid="{00000000-0005-0000-0000-0000621B0000}"/>
    <cellStyle name="Обычный 3 2 7" xfId="1623" xr:uid="{00000000-0005-0000-0000-0000631B0000}"/>
    <cellStyle name="Обычный 3 2 7 2" xfId="3333" xr:uid="{00000000-0005-0000-0000-0000641B0000}"/>
    <cellStyle name="Обычный 3 2 7 2 2" xfId="7079" xr:uid="{00000000-0005-0000-0000-0000651B0000}"/>
    <cellStyle name="Обычный 3 2 7 3" xfId="5660" xr:uid="{00000000-0005-0000-0000-0000661B0000}"/>
    <cellStyle name="Обычный 3 2 8" xfId="1991" xr:uid="{00000000-0005-0000-0000-0000671B0000}"/>
    <cellStyle name="Обычный 3 2 8 2" xfId="3699" xr:uid="{00000000-0005-0000-0000-0000681B0000}"/>
    <cellStyle name="Обычный 3 2 8 2 2" xfId="7445" xr:uid="{00000000-0005-0000-0000-0000691B0000}"/>
    <cellStyle name="Обычный 3 2 8 3" xfId="6026" xr:uid="{00000000-0005-0000-0000-00006A1B0000}"/>
    <cellStyle name="Обычный 3 2 9" xfId="1093" xr:uid="{00000000-0005-0000-0000-00006B1B0000}"/>
    <cellStyle name="Обычный 3 2 9 2" xfId="2907" xr:uid="{00000000-0005-0000-0000-00006C1B0000}"/>
    <cellStyle name="Обычный 3 2 9 2 2" xfId="6550" xr:uid="{00000000-0005-0000-0000-00006D1B0000}"/>
    <cellStyle name="Обычный 3 2 9 3" xfId="5131" xr:uid="{00000000-0005-0000-0000-00006E1B0000}"/>
    <cellStyle name="Обычный 3 3" xfId="23" xr:uid="{00000000-0005-0000-0000-00006F1B0000}"/>
    <cellStyle name="Обычный 3 3 10" xfId="2481" xr:uid="{00000000-0005-0000-0000-0000701B0000}"/>
    <cellStyle name="Обычный 3 3 10 2" xfId="6124" xr:uid="{00000000-0005-0000-0000-0000711B0000}"/>
    <cellStyle name="Обычный 3 3 11" xfId="3806" xr:uid="{00000000-0005-0000-0000-0000721B0000}"/>
    <cellStyle name="Обычный 3 3 2" xfId="35" xr:uid="{00000000-0005-0000-0000-0000731B0000}"/>
    <cellStyle name="Обычный 3 3 2 2" xfId="83" xr:uid="{00000000-0005-0000-0000-0000741B0000}"/>
    <cellStyle name="Обычный 3 3 2 2 2" xfId="299" xr:uid="{00000000-0005-0000-0000-0000751B0000}"/>
    <cellStyle name="Обычный 3 3 2 2 2 2" xfId="1826" xr:uid="{00000000-0005-0000-0000-0000761B0000}"/>
    <cellStyle name="Обычный 3 3 2 2 2 2 2" xfId="3536" xr:uid="{00000000-0005-0000-0000-0000771B0000}"/>
    <cellStyle name="Обычный 3 3 2 2 2 2 2 2" xfId="7282" xr:uid="{00000000-0005-0000-0000-0000781B0000}"/>
    <cellStyle name="Обычный 3 3 2 2 2 2 3" xfId="5863" xr:uid="{00000000-0005-0000-0000-0000791B0000}"/>
    <cellStyle name="Обычный 3 3 2 2 2 3" xfId="1297" xr:uid="{00000000-0005-0000-0000-00007A1B0000}"/>
    <cellStyle name="Обычный 3 3 2 2 2 3 2" xfId="6753" xr:uid="{00000000-0005-0000-0000-00007B1B0000}"/>
    <cellStyle name="Обычный 3 3 2 2 2 4" xfId="5334" xr:uid="{00000000-0005-0000-0000-00007C1B0000}"/>
    <cellStyle name="Обычный 3 3 2 2 3" xfId="1731" xr:uid="{00000000-0005-0000-0000-00007D1B0000}"/>
    <cellStyle name="Обычный 3 3 2 2 3 2" xfId="3441" xr:uid="{00000000-0005-0000-0000-00007E1B0000}"/>
    <cellStyle name="Обычный 3 3 2 2 3 2 2" xfId="7187" xr:uid="{00000000-0005-0000-0000-00007F1B0000}"/>
    <cellStyle name="Обычный 3 3 2 2 3 3" xfId="5768" xr:uid="{00000000-0005-0000-0000-0000801B0000}"/>
    <cellStyle name="Обычный 3 3 2 2 4" xfId="2054" xr:uid="{00000000-0005-0000-0000-0000811B0000}"/>
    <cellStyle name="Обычный 3 3 2 2 4 2" xfId="3760" xr:uid="{00000000-0005-0000-0000-0000821B0000}"/>
    <cellStyle name="Обычный 3 3 2 2 4 2 2" xfId="7506" xr:uid="{00000000-0005-0000-0000-0000831B0000}"/>
    <cellStyle name="Обычный 3 3 2 2 4 3" xfId="6087" xr:uid="{00000000-0005-0000-0000-0000841B0000}"/>
    <cellStyle name="Обычный 3 3 2 2 5" xfId="1201" xr:uid="{00000000-0005-0000-0000-0000851B0000}"/>
    <cellStyle name="Обычный 3 3 2 2 5 2" xfId="2993" xr:uid="{00000000-0005-0000-0000-0000861B0000}"/>
    <cellStyle name="Обычный 3 3 2 2 5 2 2" xfId="6658" xr:uid="{00000000-0005-0000-0000-0000871B0000}"/>
    <cellStyle name="Обычный 3 3 2 2 5 3" xfId="5239" xr:uid="{00000000-0005-0000-0000-0000881B0000}"/>
    <cellStyle name="Обычный 3 3 2 2 6" xfId="737" xr:uid="{00000000-0005-0000-0000-0000891B0000}"/>
    <cellStyle name="Обычный 3 3 2 2 6 2" xfId="4775" xr:uid="{00000000-0005-0000-0000-00008A1B0000}"/>
    <cellStyle name="Обычный 3 3 2 2 7" xfId="2551" xr:uid="{00000000-0005-0000-0000-00008B1B0000}"/>
    <cellStyle name="Обычный 3 3 2 2 7 2" xfId="6194" xr:uid="{00000000-0005-0000-0000-00008C1B0000}"/>
    <cellStyle name="Обычный 3 3 2 2 8" xfId="3818" xr:uid="{00000000-0005-0000-0000-00008D1B0000}"/>
    <cellStyle name="Обычный 3 3 2 3" xfId="126" xr:uid="{00000000-0005-0000-0000-00008E1B0000}"/>
    <cellStyle name="Обычный 3 3 2 3 2" xfId="1687" xr:uid="{00000000-0005-0000-0000-00008F1B0000}"/>
    <cellStyle name="Обычный 3 3 2 3 2 2" xfId="3397" xr:uid="{00000000-0005-0000-0000-0000901B0000}"/>
    <cellStyle name="Обычный 3 3 2 3 2 2 2" xfId="7143" xr:uid="{00000000-0005-0000-0000-0000911B0000}"/>
    <cellStyle name="Обычный 3 3 2 3 2 3" xfId="5724" xr:uid="{00000000-0005-0000-0000-0000921B0000}"/>
    <cellStyle name="Обычный 3 3 2 3 3" xfId="2032" xr:uid="{00000000-0005-0000-0000-0000931B0000}"/>
    <cellStyle name="Обычный 3 3 2 3 4" xfId="1157" xr:uid="{00000000-0005-0000-0000-0000941B0000}"/>
    <cellStyle name="Обычный 3 3 2 3 4 2" xfId="5195" xr:uid="{00000000-0005-0000-0000-0000951B0000}"/>
    <cellStyle name="Обычный 3 3 2 3 5" xfId="2959" xr:uid="{00000000-0005-0000-0000-0000961B0000}"/>
    <cellStyle name="Обычный 3 3 2 3 5 2" xfId="6614" xr:uid="{00000000-0005-0000-0000-0000971B0000}"/>
    <cellStyle name="Обычный 3 3 2 3 6" xfId="4303" xr:uid="{00000000-0005-0000-0000-0000981B0000}"/>
    <cellStyle name="Обычный 3 3 2 4" xfId="238" xr:uid="{00000000-0005-0000-0000-0000991B0000}"/>
    <cellStyle name="Обычный 3 3 2 4 2" xfId="1781" xr:uid="{00000000-0005-0000-0000-00009A1B0000}"/>
    <cellStyle name="Обычный 3 3 2 4 2 2" xfId="3491" xr:uid="{00000000-0005-0000-0000-00009B1B0000}"/>
    <cellStyle name="Обычный 3 3 2 4 2 2 2" xfId="7237" xr:uid="{00000000-0005-0000-0000-00009C1B0000}"/>
    <cellStyle name="Обычный 3 3 2 4 2 3" xfId="5818" xr:uid="{00000000-0005-0000-0000-00009D1B0000}"/>
    <cellStyle name="Обычный 3 3 2 4 3" xfId="1251" xr:uid="{00000000-0005-0000-0000-00009E1B0000}"/>
    <cellStyle name="Обычный 3 3 2 4 3 2" xfId="6708" xr:uid="{00000000-0005-0000-0000-00009F1B0000}"/>
    <cellStyle name="Обычный 3 3 2 4 4" xfId="5289" xr:uid="{00000000-0005-0000-0000-0000A01B0000}"/>
    <cellStyle name="Обычный 3 3 2 5" xfId="1638" xr:uid="{00000000-0005-0000-0000-0000A11B0000}"/>
    <cellStyle name="Обычный 3 3 2 5 2" xfId="3348" xr:uid="{00000000-0005-0000-0000-0000A21B0000}"/>
    <cellStyle name="Обычный 3 3 2 5 2 2" xfId="7094" xr:uid="{00000000-0005-0000-0000-0000A31B0000}"/>
    <cellStyle name="Обычный 3 3 2 5 3" xfId="5675" xr:uid="{00000000-0005-0000-0000-0000A41B0000}"/>
    <cellStyle name="Обычный 3 3 2 6" xfId="2006" xr:uid="{00000000-0005-0000-0000-0000A51B0000}"/>
    <cellStyle name="Обычный 3 3 2 6 2" xfId="3714" xr:uid="{00000000-0005-0000-0000-0000A61B0000}"/>
    <cellStyle name="Обычный 3 3 2 6 2 2" xfId="7460" xr:uid="{00000000-0005-0000-0000-0000A71B0000}"/>
    <cellStyle name="Обычный 3 3 2 6 3" xfId="6041" xr:uid="{00000000-0005-0000-0000-0000A81B0000}"/>
    <cellStyle name="Обычный 3 3 2 7" xfId="1108" xr:uid="{00000000-0005-0000-0000-0000A91B0000}"/>
    <cellStyle name="Обычный 3 3 2 7 2" xfId="2922" xr:uid="{00000000-0005-0000-0000-0000AA1B0000}"/>
    <cellStyle name="Обычный 3 3 2 7 2 2" xfId="6565" xr:uid="{00000000-0005-0000-0000-0000AB1B0000}"/>
    <cellStyle name="Обычный 3 3 2 7 3" xfId="5146" xr:uid="{00000000-0005-0000-0000-0000AC1B0000}"/>
    <cellStyle name="Обычный 3 3 2 8" xfId="678" xr:uid="{00000000-0005-0000-0000-0000AD1B0000}"/>
    <cellStyle name="Обычный 3 3 2 8 2" xfId="4716" xr:uid="{00000000-0005-0000-0000-0000AE1B0000}"/>
    <cellStyle name="Обычный 3 3 2 9" xfId="2493" xr:uid="{00000000-0005-0000-0000-0000AF1B0000}"/>
    <cellStyle name="Обычный 3 3 2 9 2" xfId="6136" xr:uid="{00000000-0005-0000-0000-0000B01B0000}"/>
    <cellStyle name="Обычный 3 3 3" xfId="71" xr:uid="{00000000-0005-0000-0000-0000B11B0000}"/>
    <cellStyle name="Обычный 3 3 3 2" xfId="298" xr:uid="{00000000-0005-0000-0000-0000B21B0000}"/>
    <cellStyle name="Обычный 3 3 3 2 2" xfId="1814" xr:uid="{00000000-0005-0000-0000-0000B31B0000}"/>
    <cellStyle name="Обычный 3 3 3 2 2 2" xfId="3524" xr:uid="{00000000-0005-0000-0000-0000B41B0000}"/>
    <cellStyle name="Обычный 3 3 3 2 2 2 2" xfId="7270" xr:uid="{00000000-0005-0000-0000-0000B51B0000}"/>
    <cellStyle name="Обычный 3 3 3 2 2 3" xfId="5851" xr:uid="{00000000-0005-0000-0000-0000B61B0000}"/>
    <cellStyle name="Обычный 3 3 3 2 3" xfId="1285" xr:uid="{00000000-0005-0000-0000-0000B71B0000}"/>
    <cellStyle name="Обычный 3 3 3 2 3 2" xfId="6741" xr:uid="{00000000-0005-0000-0000-0000B81B0000}"/>
    <cellStyle name="Обычный 3 3 3 2 4" xfId="5322" xr:uid="{00000000-0005-0000-0000-0000B91B0000}"/>
    <cellStyle name="Обычный 3 3 3 3" xfId="1719" xr:uid="{00000000-0005-0000-0000-0000BA1B0000}"/>
    <cellStyle name="Обычный 3 3 3 3 2" xfId="3429" xr:uid="{00000000-0005-0000-0000-0000BB1B0000}"/>
    <cellStyle name="Обычный 3 3 3 3 2 2" xfId="7175" xr:uid="{00000000-0005-0000-0000-0000BC1B0000}"/>
    <cellStyle name="Обычный 3 3 3 3 3" xfId="5756" xr:uid="{00000000-0005-0000-0000-0000BD1B0000}"/>
    <cellStyle name="Обычный 3 3 3 4" xfId="2044" xr:uid="{00000000-0005-0000-0000-0000BE1B0000}"/>
    <cellStyle name="Обычный 3 3 3 4 2" xfId="3750" xr:uid="{00000000-0005-0000-0000-0000BF1B0000}"/>
    <cellStyle name="Обычный 3 3 3 4 2 2" xfId="7496" xr:uid="{00000000-0005-0000-0000-0000C01B0000}"/>
    <cellStyle name="Обычный 3 3 3 4 3" xfId="6077" xr:uid="{00000000-0005-0000-0000-0000C11B0000}"/>
    <cellStyle name="Обычный 3 3 3 5" xfId="1189" xr:uid="{00000000-0005-0000-0000-0000C21B0000}"/>
    <cellStyle name="Обычный 3 3 3 5 2" xfId="2981" xr:uid="{00000000-0005-0000-0000-0000C31B0000}"/>
    <cellStyle name="Обычный 3 3 3 5 2 2" xfId="6646" xr:uid="{00000000-0005-0000-0000-0000C41B0000}"/>
    <cellStyle name="Обычный 3 3 3 5 3" xfId="5227" xr:uid="{00000000-0005-0000-0000-0000C51B0000}"/>
    <cellStyle name="Обычный 3 3 3 6" xfId="736" xr:uid="{00000000-0005-0000-0000-0000C61B0000}"/>
    <cellStyle name="Обычный 3 3 3 6 2" xfId="4774" xr:uid="{00000000-0005-0000-0000-0000C71B0000}"/>
    <cellStyle name="Обычный 3 3 3 7" xfId="2550" xr:uid="{00000000-0005-0000-0000-0000C81B0000}"/>
    <cellStyle name="Обычный 3 3 3 7 2" xfId="6193" xr:uid="{00000000-0005-0000-0000-0000C91B0000}"/>
    <cellStyle name="Обычный 3 3 3 8" xfId="4343" xr:uid="{00000000-0005-0000-0000-0000CA1B0000}"/>
    <cellStyle name="Обычный 3 3 4" xfId="114" xr:uid="{00000000-0005-0000-0000-0000CB1B0000}"/>
    <cellStyle name="Обычный 3 3 4 2" xfId="1675" xr:uid="{00000000-0005-0000-0000-0000CC1B0000}"/>
    <cellStyle name="Обычный 3 3 4 2 2" xfId="3385" xr:uid="{00000000-0005-0000-0000-0000CD1B0000}"/>
    <cellStyle name="Обычный 3 3 4 2 2 2" xfId="7131" xr:uid="{00000000-0005-0000-0000-0000CE1B0000}"/>
    <cellStyle name="Обычный 3 3 4 2 3" xfId="5712" xr:uid="{00000000-0005-0000-0000-0000CF1B0000}"/>
    <cellStyle name="Обычный 3 3 4 3" xfId="1145" xr:uid="{00000000-0005-0000-0000-0000D01B0000}"/>
    <cellStyle name="Обычный 3 3 4 3 2" xfId="6602" xr:uid="{00000000-0005-0000-0000-0000D11B0000}"/>
    <cellStyle name="Обычный 3 3 4 4" xfId="5183" xr:uid="{00000000-0005-0000-0000-0000D21B0000}"/>
    <cellStyle name="Обычный 3 3 5" xfId="226" xr:uid="{00000000-0005-0000-0000-0000D31B0000}"/>
    <cellStyle name="Обычный 3 3 5 2" xfId="1769" xr:uid="{00000000-0005-0000-0000-0000D41B0000}"/>
    <cellStyle name="Обычный 3 3 5 2 2" xfId="3479" xr:uid="{00000000-0005-0000-0000-0000D51B0000}"/>
    <cellStyle name="Обычный 3 3 5 2 2 2" xfId="7225" xr:uid="{00000000-0005-0000-0000-0000D61B0000}"/>
    <cellStyle name="Обычный 3 3 5 2 3" xfId="5806" xr:uid="{00000000-0005-0000-0000-0000D71B0000}"/>
    <cellStyle name="Обычный 3 3 5 3" xfId="1239" xr:uid="{00000000-0005-0000-0000-0000D81B0000}"/>
    <cellStyle name="Обычный 3 3 5 3 2" xfId="6696" xr:uid="{00000000-0005-0000-0000-0000D91B0000}"/>
    <cellStyle name="Обычный 3 3 5 4" xfId="5277" xr:uid="{00000000-0005-0000-0000-0000DA1B0000}"/>
    <cellStyle name="Обычный 3 3 6" xfId="1626" xr:uid="{00000000-0005-0000-0000-0000DB1B0000}"/>
    <cellStyle name="Обычный 3 3 6 2" xfId="3336" xr:uid="{00000000-0005-0000-0000-0000DC1B0000}"/>
    <cellStyle name="Обычный 3 3 6 2 2" xfId="7082" xr:uid="{00000000-0005-0000-0000-0000DD1B0000}"/>
    <cellStyle name="Обычный 3 3 6 3" xfId="5663" xr:uid="{00000000-0005-0000-0000-0000DE1B0000}"/>
    <cellStyle name="Обычный 3 3 7" xfId="1994" xr:uid="{00000000-0005-0000-0000-0000DF1B0000}"/>
    <cellStyle name="Обычный 3 3 7 2" xfId="3702" xr:uid="{00000000-0005-0000-0000-0000E01B0000}"/>
    <cellStyle name="Обычный 3 3 7 2 2" xfId="7448" xr:uid="{00000000-0005-0000-0000-0000E11B0000}"/>
    <cellStyle name="Обычный 3 3 7 3" xfId="6029" xr:uid="{00000000-0005-0000-0000-0000E21B0000}"/>
    <cellStyle name="Обычный 3 3 8" xfId="1096" xr:uid="{00000000-0005-0000-0000-0000E31B0000}"/>
    <cellStyle name="Обычный 3 3 8 2" xfId="2910" xr:uid="{00000000-0005-0000-0000-0000E41B0000}"/>
    <cellStyle name="Обычный 3 3 8 2 2" xfId="6553" xr:uid="{00000000-0005-0000-0000-0000E51B0000}"/>
    <cellStyle name="Обычный 3 3 8 3" xfId="5134" xr:uid="{00000000-0005-0000-0000-0000E61B0000}"/>
    <cellStyle name="Обычный 3 3 9" xfId="666" xr:uid="{00000000-0005-0000-0000-0000E71B0000}"/>
    <cellStyle name="Обычный 3 3 9 2" xfId="4704" xr:uid="{00000000-0005-0000-0000-0000E81B0000}"/>
    <cellStyle name="Обычный 3 4" xfId="29" xr:uid="{00000000-0005-0000-0000-0000E91B0000}"/>
    <cellStyle name="Обычный 3 4 10" xfId="3812" xr:uid="{00000000-0005-0000-0000-0000EA1B0000}"/>
    <cellStyle name="Обычный 3 4 2" xfId="77" xr:uid="{00000000-0005-0000-0000-0000EB1B0000}"/>
    <cellStyle name="Обычный 3 4 2 2" xfId="300" xr:uid="{00000000-0005-0000-0000-0000EC1B0000}"/>
    <cellStyle name="Обычный 3 4 2 2 2" xfId="1820" xr:uid="{00000000-0005-0000-0000-0000ED1B0000}"/>
    <cellStyle name="Обычный 3 4 2 2 2 2" xfId="3530" xr:uid="{00000000-0005-0000-0000-0000EE1B0000}"/>
    <cellStyle name="Обычный 3 4 2 2 2 2 2" xfId="7276" xr:uid="{00000000-0005-0000-0000-0000EF1B0000}"/>
    <cellStyle name="Обычный 3 4 2 2 2 3" xfId="5857" xr:uid="{00000000-0005-0000-0000-0000F01B0000}"/>
    <cellStyle name="Обычный 3 4 2 2 3" xfId="1291" xr:uid="{00000000-0005-0000-0000-0000F11B0000}"/>
    <cellStyle name="Обычный 3 4 2 2 3 2" xfId="6747" xr:uid="{00000000-0005-0000-0000-0000F21B0000}"/>
    <cellStyle name="Обычный 3 4 2 2 4" xfId="5328" xr:uid="{00000000-0005-0000-0000-0000F31B0000}"/>
    <cellStyle name="Обычный 3 4 2 3" xfId="1725" xr:uid="{00000000-0005-0000-0000-0000F41B0000}"/>
    <cellStyle name="Обычный 3 4 2 3 2" xfId="3435" xr:uid="{00000000-0005-0000-0000-0000F51B0000}"/>
    <cellStyle name="Обычный 3 4 2 3 2 2" xfId="7181" xr:uid="{00000000-0005-0000-0000-0000F61B0000}"/>
    <cellStyle name="Обычный 3 4 2 3 3" xfId="5762" xr:uid="{00000000-0005-0000-0000-0000F71B0000}"/>
    <cellStyle name="Обычный 3 4 2 4" xfId="2048" xr:uid="{00000000-0005-0000-0000-0000F81B0000}"/>
    <cellStyle name="Обычный 3 4 2 4 2" xfId="3754" xr:uid="{00000000-0005-0000-0000-0000F91B0000}"/>
    <cellStyle name="Обычный 3 4 2 4 2 2" xfId="7500" xr:uid="{00000000-0005-0000-0000-0000FA1B0000}"/>
    <cellStyle name="Обычный 3 4 2 4 3" xfId="6081" xr:uid="{00000000-0005-0000-0000-0000FB1B0000}"/>
    <cellStyle name="Обычный 3 4 2 5" xfId="1195" xr:uid="{00000000-0005-0000-0000-0000FC1B0000}"/>
    <cellStyle name="Обычный 3 4 2 5 2" xfId="2987" xr:uid="{00000000-0005-0000-0000-0000FD1B0000}"/>
    <cellStyle name="Обычный 3 4 2 5 2 2" xfId="6652" xr:uid="{00000000-0005-0000-0000-0000FE1B0000}"/>
    <cellStyle name="Обычный 3 4 2 5 3" xfId="5233" xr:uid="{00000000-0005-0000-0000-0000FF1B0000}"/>
    <cellStyle name="Обычный 3 4 2 6" xfId="738" xr:uid="{00000000-0005-0000-0000-0000001C0000}"/>
    <cellStyle name="Обычный 3 4 2 6 2" xfId="4776" xr:uid="{00000000-0005-0000-0000-0000011C0000}"/>
    <cellStyle name="Обычный 3 4 2 7" xfId="2552" xr:uid="{00000000-0005-0000-0000-0000021C0000}"/>
    <cellStyle name="Обычный 3 4 2 7 2" xfId="6195" xr:uid="{00000000-0005-0000-0000-0000031C0000}"/>
    <cellStyle name="Обычный 3 4 2 8" xfId="4344" xr:uid="{00000000-0005-0000-0000-0000041C0000}"/>
    <cellStyle name="Обычный 3 4 3" xfId="120" xr:uid="{00000000-0005-0000-0000-0000051C0000}"/>
    <cellStyle name="Обычный 3 4 3 2" xfId="1681" xr:uid="{00000000-0005-0000-0000-0000061C0000}"/>
    <cellStyle name="Обычный 3 4 3 2 2" xfId="3391" xr:uid="{00000000-0005-0000-0000-0000071C0000}"/>
    <cellStyle name="Обычный 3 4 3 2 2 2" xfId="7137" xr:uid="{00000000-0005-0000-0000-0000081C0000}"/>
    <cellStyle name="Обычный 3 4 3 2 3" xfId="5718" xr:uid="{00000000-0005-0000-0000-0000091C0000}"/>
    <cellStyle name="Обычный 3 4 3 3" xfId="1151" xr:uid="{00000000-0005-0000-0000-00000A1C0000}"/>
    <cellStyle name="Обычный 3 4 3 3 2" xfId="6608" xr:uid="{00000000-0005-0000-0000-00000B1C0000}"/>
    <cellStyle name="Обычный 3 4 3 4" xfId="5189" xr:uid="{00000000-0005-0000-0000-00000C1C0000}"/>
    <cellStyle name="Обычный 3 4 4" xfId="232" xr:uid="{00000000-0005-0000-0000-00000D1C0000}"/>
    <cellStyle name="Обычный 3 4 4 2" xfId="1775" xr:uid="{00000000-0005-0000-0000-00000E1C0000}"/>
    <cellStyle name="Обычный 3 4 4 2 2" xfId="3485" xr:uid="{00000000-0005-0000-0000-00000F1C0000}"/>
    <cellStyle name="Обычный 3 4 4 2 2 2" xfId="7231" xr:uid="{00000000-0005-0000-0000-0000101C0000}"/>
    <cellStyle name="Обычный 3 4 4 2 3" xfId="5812" xr:uid="{00000000-0005-0000-0000-0000111C0000}"/>
    <cellStyle name="Обычный 3 4 4 3" xfId="1245" xr:uid="{00000000-0005-0000-0000-0000121C0000}"/>
    <cellStyle name="Обычный 3 4 4 3 2" xfId="6702" xr:uid="{00000000-0005-0000-0000-0000131C0000}"/>
    <cellStyle name="Обычный 3 4 4 4" xfId="5283" xr:uid="{00000000-0005-0000-0000-0000141C0000}"/>
    <cellStyle name="Обычный 3 4 5" xfId="1632" xr:uid="{00000000-0005-0000-0000-0000151C0000}"/>
    <cellStyle name="Обычный 3 4 5 2" xfId="3342" xr:uid="{00000000-0005-0000-0000-0000161C0000}"/>
    <cellStyle name="Обычный 3 4 5 2 2" xfId="7088" xr:uid="{00000000-0005-0000-0000-0000171C0000}"/>
    <cellStyle name="Обычный 3 4 5 3" xfId="5669" xr:uid="{00000000-0005-0000-0000-0000181C0000}"/>
    <cellStyle name="Обычный 3 4 6" xfId="2000" xr:uid="{00000000-0005-0000-0000-0000191C0000}"/>
    <cellStyle name="Обычный 3 4 6 2" xfId="3708" xr:uid="{00000000-0005-0000-0000-00001A1C0000}"/>
    <cellStyle name="Обычный 3 4 6 2 2" xfId="7454" xr:uid="{00000000-0005-0000-0000-00001B1C0000}"/>
    <cellStyle name="Обычный 3 4 6 3" xfId="6035" xr:uid="{00000000-0005-0000-0000-00001C1C0000}"/>
    <cellStyle name="Обычный 3 4 7" xfId="1102" xr:uid="{00000000-0005-0000-0000-00001D1C0000}"/>
    <cellStyle name="Обычный 3 4 7 2" xfId="2916" xr:uid="{00000000-0005-0000-0000-00001E1C0000}"/>
    <cellStyle name="Обычный 3 4 7 2 2" xfId="6559" xr:uid="{00000000-0005-0000-0000-00001F1C0000}"/>
    <cellStyle name="Обычный 3 4 7 3" xfId="5140" xr:uid="{00000000-0005-0000-0000-0000201C0000}"/>
    <cellStyle name="Обычный 3 4 8" xfId="672" xr:uid="{00000000-0005-0000-0000-0000211C0000}"/>
    <cellStyle name="Обычный 3 4 8 2" xfId="4710" xr:uid="{00000000-0005-0000-0000-0000221C0000}"/>
    <cellStyle name="Обычный 3 4 9" xfId="2487" xr:uid="{00000000-0005-0000-0000-0000231C0000}"/>
    <cellStyle name="Обычный 3 4 9 2" xfId="6130" xr:uid="{00000000-0005-0000-0000-0000241C0000}"/>
    <cellStyle name="Обычный 3 5" xfId="42" xr:uid="{00000000-0005-0000-0000-0000251C0000}"/>
    <cellStyle name="Обычный 3 5 10" xfId="3825" xr:uid="{00000000-0005-0000-0000-0000261C0000}"/>
    <cellStyle name="Обычный 3 5 2" xfId="90" xr:uid="{00000000-0005-0000-0000-0000271C0000}"/>
    <cellStyle name="Обычный 3 5 2 2" xfId="301" xr:uid="{00000000-0005-0000-0000-0000281C0000}"/>
    <cellStyle name="Обычный 3 5 2 2 2" xfId="1833" xr:uid="{00000000-0005-0000-0000-0000291C0000}"/>
    <cellStyle name="Обычный 3 5 2 2 2 2" xfId="3543" xr:uid="{00000000-0005-0000-0000-00002A1C0000}"/>
    <cellStyle name="Обычный 3 5 2 2 2 2 2" xfId="7289" xr:uid="{00000000-0005-0000-0000-00002B1C0000}"/>
    <cellStyle name="Обычный 3 5 2 2 2 3" xfId="5870" xr:uid="{00000000-0005-0000-0000-00002C1C0000}"/>
    <cellStyle name="Обычный 3 5 2 2 3" xfId="1304" xr:uid="{00000000-0005-0000-0000-00002D1C0000}"/>
    <cellStyle name="Обычный 3 5 2 2 3 2" xfId="6760" xr:uid="{00000000-0005-0000-0000-00002E1C0000}"/>
    <cellStyle name="Обычный 3 5 2 2 4" xfId="5341" xr:uid="{00000000-0005-0000-0000-00002F1C0000}"/>
    <cellStyle name="Обычный 3 5 2 3" xfId="1738" xr:uid="{00000000-0005-0000-0000-0000301C0000}"/>
    <cellStyle name="Обычный 3 5 2 3 2" xfId="3448" xr:uid="{00000000-0005-0000-0000-0000311C0000}"/>
    <cellStyle name="Обычный 3 5 2 3 2 2" xfId="7194" xr:uid="{00000000-0005-0000-0000-0000321C0000}"/>
    <cellStyle name="Обычный 3 5 2 3 3" xfId="5775" xr:uid="{00000000-0005-0000-0000-0000331C0000}"/>
    <cellStyle name="Обычный 3 5 2 4" xfId="2060" xr:uid="{00000000-0005-0000-0000-0000341C0000}"/>
    <cellStyle name="Обычный 3 5 2 4 2" xfId="3766" xr:uid="{00000000-0005-0000-0000-0000351C0000}"/>
    <cellStyle name="Обычный 3 5 2 4 2 2" xfId="7512" xr:uid="{00000000-0005-0000-0000-0000361C0000}"/>
    <cellStyle name="Обычный 3 5 2 4 3" xfId="6093" xr:uid="{00000000-0005-0000-0000-0000371C0000}"/>
    <cellStyle name="Обычный 3 5 2 5" xfId="1208" xr:uid="{00000000-0005-0000-0000-0000381C0000}"/>
    <cellStyle name="Обычный 3 5 2 5 2" xfId="3000" xr:uid="{00000000-0005-0000-0000-0000391C0000}"/>
    <cellStyle name="Обычный 3 5 2 5 2 2" xfId="6665" xr:uid="{00000000-0005-0000-0000-00003A1C0000}"/>
    <cellStyle name="Обычный 3 5 2 5 3" xfId="5246" xr:uid="{00000000-0005-0000-0000-00003B1C0000}"/>
    <cellStyle name="Обычный 3 5 2 6" xfId="739" xr:uid="{00000000-0005-0000-0000-00003C1C0000}"/>
    <cellStyle name="Обычный 3 5 2 6 2" xfId="4777" xr:uid="{00000000-0005-0000-0000-00003D1C0000}"/>
    <cellStyle name="Обычный 3 5 2 7" xfId="2553" xr:uid="{00000000-0005-0000-0000-00003E1C0000}"/>
    <cellStyle name="Обычный 3 5 2 7 2" xfId="6196" xr:uid="{00000000-0005-0000-0000-00003F1C0000}"/>
    <cellStyle name="Обычный 3 5 2 8" xfId="4345" xr:uid="{00000000-0005-0000-0000-0000401C0000}"/>
    <cellStyle name="Обычный 3 5 3" xfId="133" xr:uid="{00000000-0005-0000-0000-0000411C0000}"/>
    <cellStyle name="Обычный 3 5 3 2" xfId="1694" xr:uid="{00000000-0005-0000-0000-0000421C0000}"/>
    <cellStyle name="Обычный 3 5 3 2 2" xfId="3404" xr:uid="{00000000-0005-0000-0000-0000431C0000}"/>
    <cellStyle name="Обычный 3 5 3 2 2 2" xfId="7150" xr:uid="{00000000-0005-0000-0000-0000441C0000}"/>
    <cellStyle name="Обычный 3 5 3 2 3" xfId="5731" xr:uid="{00000000-0005-0000-0000-0000451C0000}"/>
    <cellStyle name="Обычный 3 5 3 3" xfId="1164" xr:uid="{00000000-0005-0000-0000-0000461C0000}"/>
    <cellStyle name="Обычный 3 5 3 3 2" xfId="6621" xr:uid="{00000000-0005-0000-0000-0000471C0000}"/>
    <cellStyle name="Обычный 3 5 3 4" xfId="5202" xr:uid="{00000000-0005-0000-0000-0000481C0000}"/>
    <cellStyle name="Обычный 3 5 4" xfId="245" xr:uid="{00000000-0005-0000-0000-0000491C0000}"/>
    <cellStyle name="Обычный 3 5 4 2" xfId="1788" xr:uid="{00000000-0005-0000-0000-00004A1C0000}"/>
    <cellStyle name="Обычный 3 5 4 2 2" xfId="3498" xr:uid="{00000000-0005-0000-0000-00004B1C0000}"/>
    <cellStyle name="Обычный 3 5 4 2 2 2" xfId="7244" xr:uid="{00000000-0005-0000-0000-00004C1C0000}"/>
    <cellStyle name="Обычный 3 5 4 2 3" xfId="5825" xr:uid="{00000000-0005-0000-0000-00004D1C0000}"/>
    <cellStyle name="Обычный 3 5 4 3" xfId="1258" xr:uid="{00000000-0005-0000-0000-00004E1C0000}"/>
    <cellStyle name="Обычный 3 5 4 3 2" xfId="6715" xr:uid="{00000000-0005-0000-0000-00004F1C0000}"/>
    <cellStyle name="Обычный 3 5 4 4" xfId="5296" xr:uid="{00000000-0005-0000-0000-0000501C0000}"/>
    <cellStyle name="Обычный 3 5 5" xfId="1645" xr:uid="{00000000-0005-0000-0000-0000511C0000}"/>
    <cellStyle name="Обычный 3 5 5 2" xfId="3355" xr:uid="{00000000-0005-0000-0000-0000521C0000}"/>
    <cellStyle name="Обычный 3 5 5 2 2" xfId="7101" xr:uid="{00000000-0005-0000-0000-0000531C0000}"/>
    <cellStyle name="Обычный 3 5 5 3" xfId="5682" xr:uid="{00000000-0005-0000-0000-0000541C0000}"/>
    <cellStyle name="Обычный 3 5 6" xfId="2013" xr:uid="{00000000-0005-0000-0000-0000551C0000}"/>
    <cellStyle name="Обычный 3 5 6 2" xfId="3721" xr:uid="{00000000-0005-0000-0000-0000561C0000}"/>
    <cellStyle name="Обычный 3 5 6 2 2" xfId="7467" xr:uid="{00000000-0005-0000-0000-0000571C0000}"/>
    <cellStyle name="Обычный 3 5 6 3" xfId="6048" xr:uid="{00000000-0005-0000-0000-0000581C0000}"/>
    <cellStyle name="Обычный 3 5 7" xfId="1115" xr:uid="{00000000-0005-0000-0000-0000591C0000}"/>
    <cellStyle name="Обычный 3 5 7 2" xfId="2929" xr:uid="{00000000-0005-0000-0000-00005A1C0000}"/>
    <cellStyle name="Обычный 3 5 7 2 2" xfId="6572" xr:uid="{00000000-0005-0000-0000-00005B1C0000}"/>
    <cellStyle name="Обычный 3 5 7 3" xfId="5153" xr:uid="{00000000-0005-0000-0000-00005C1C0000}"/>
    <cellStyle name="Обычный 3 5 8" xfId="685" xr:uid="{00000000-0005-0000-0000-00005D1C0000}"/>
    <cellStyle name="Обычный 3 5 8 2" xfId="4723" xr:uid="{00000000-0005-0000-0000-00005E1C0000}"/>
    <cellStyle name="Обычный 3 5 9" xfId="2500" xr:uid="{00000000-0005-0000-0000-00005F1C0000}"/>
    <cellStyle name="Обычный 3 5 9 2" xfId="6143" xr:uid="{00000000-0005-0000-0000-0000601C0000}"/>
    <cellStyle name="Обычный 3 6" xfId="45" xr:uid="{00000000-0005-0000-0000-0000611C0000}"/>
    <cellStyle name="Обычный 3 6 10" xfId="3828" xr:uid="{00000000-0005-0000-0000-0000621C0000}"/>
    <cellStyle name="Обычный 3 6 2" xfId="93" xr:uid="{00000000-0005-0000-0000-0000631C0000}"/>
    <cellStyle name="Обычный 3 6 2 2" xfId="302" xr:uid="{00000000-0005-0000-0000-0000641C0000}"/>
    <cellStyle name="Обычный 3 6 2 2 2" xfId="1836" xr:uid="{00000000-0005-0000-0000-0000651C0000}"/>
    <cellStyle name="Обычный 3 6 2 2 2 2" xfId="3546" xr:uid="{00000000-0005-0000-0000-0000661C0000}"/>
    <cellStyle name="Обычный 3 6 2 2 2 2 2" xfId="7292" xr:uid="{00000000-0005-0000-0000-0000671C0000}"/>
    <cellStyle name="Обычный 3 6 2 2 2 3" xfId="5873" xr:uid="{00000000-0005-0000-0000-0000681C0000}"/>
    <cellStyle name="Обычный 3 6 2 2 3" xfId="1307" xr:uid="{00000000-0005-0000-0000-0000691C0000}"/>
    <cellStyle name="Обычный 3 6 2 2 3 2" xfId="6763" xr:uid="{00000000-0005-0000-0000-00006A1C0000}"/>
    <cellStyle name="Обычный 3 6 2 2 4" xfId="5344" xr:uid="{00000000-0005-0000-0000-00006B1C0000}"/>
    <cellStyle name="Обычный 3 6 2 3" xfId="1741" xr:uid="{00000000-0005-0000-0000-00006C1C0000}"/>
    <cellStyle name="Обычный 3 6 2 3 2" xfId="3451" xr:uid="{00000000-0005-0000-0000-00006D1C0000}"/>
    <cellStyle name="Обычный 3 6 2 3 2 2" xfId="7197" xr:uid="{00000000-0005-0000-0000-00006E1C0000}"/>
    <cellStyle name="Обычный 3 6 2 3 3" xfId="5778" xr:uid="{00000000-0005-0000-0000-00006F1C0000}"/>
    <cellStyle name="Обычный 3 6 2 4" xfId="2063" xr:uid="{00000000-0005-0000-0000-0000701C0000}"/>
    <cellStyle name="Обычный 3 6 2 4 2" xfId="3769" xr:uid="{00000000-0005-0000-0000-0000711C0000}"/>
    <cellStyle name="Обычный 3 6 2 4 2 2" xfId="7515" xr:uid="{00000000-0005-0000-0000-0000721C0000}"/>
    <cellStyle name="Обычный 3 6 2 4 3" xfId="6096" xr:uid="{00000000-0005-0000-0000-0000731C0000}"/>
    <cellStyle name="Обычный 3 6 2 5" xfId="1211" xr:uid="{00000000-0005-0000-0000-0000741C0000}"/>
    <cellStyle name="Обычный 3 6 2 5 2" xfId="3003" xr:uid="{00000000-0005-0000-0000-0000751C0000}"/>
    <cellStyle name="Обычный 3 6 2 5 2 2" xfId="6668" xr:uid="{00000000-0005-0000-0000-0000761C0000}"/>
    <cellStyle name="Обычный 3 6 2 5 3" xfId="5249" xr:uid="{00000000-0005-0000-0000-0000771C0000}"/>
    <cellStyle name="Обычный 3 6 2 6" xfId="740" xr:uid="{00000000-0005-0000-0000-0000781C0000}"/>
    <cellStyle name="Обычный 3 6 2 6 2" xfId="4778" xr:uid="{00000000-0005-0000-0000-0000791C0000}"/>
    <cellStyle name="Обычный 3 6 2 7" xfId="2554" xr:uid="{00000000-0005-0000-0000-00007A1C0000}"/>
    <cellStyle name="Обычный 3 6 2 7 2" xfId="6197" xr:uid="{00000000-0005-0000-0000-00007B1C0000}"/>
    <cellStyle name="Обычный 3 6 2 8" xfId="4346" xr:uid="{00000000-0005-0000-0000-00007C1C0000}"/>
    <cellStyle name="Обычный 3 6 3" xfId="136" xr:uid="{00000000-0005-0000-0000-00007D1C0000}"/>
    <cellStyle name="Обычный 3 6 3 2" xfId="1697" xr:uid="{00000000-0005-0000-0000-00007E1C0000}"/>
    <cellStyle name="Обычный 3 6 3 2 2" xfId="3407" xr:uid="{00000000-0005-0000-0000-00007F1C0000}"/>
    <cellStyle name="Обычный 3 6 3 2 2 2" xfId="7153" xr:uid="{00000000-0005-0000-0000-0000801C0000}"/>
    <cellStyle name="Обычный 3 6 3 2 3" xfId="5734" xr:uid="{00000000-0005-0000-0000-0000811C0000}"/>
    <cellStyle name="Обычный 3 6 3 3" xfId="1167" xr:uid="{00000000-0005-0000-0000-0000821C0000}"/>
    <cellStyle name="Обычный 3 6 3 3 2" xfId="6624" xr:uid="{00000000-0005-0000-0000-0000831C0000}"/>
    <cellStyle name="Обычный 3 6 3 4" xfId="5205" xr:uid="{00000000-0005-0000-0000-0000841C0000}"/>
    <cellStyle name="Обычный 3 6 4" xfId="248" xr:uid="{00000000-0005-0000-0000-0000851C0000}"/>
    <cellStyle name="Обычный 3 6 4 2" xfId="1791" xr:uid="{00000000-0005-0000-0000-0000861C0000}"/>
    <cellStyle name="Обычный 3 6 4 2 2" xfId="3501" xr:uid="{00000000-0005-0000-0000-0000871C0000}"/>
    <cellStyle name="Обычный 3 6 4 2 2 2" xfId="7247" xr:uid="{00000000-0005-0000-0000-0000881C0000}"/>
    <cellStyle name="Обычный 3 6 4 2 3" xfId="5828" xr:uid="{00000000-0005-0000-0000-0000891C0000}"/>
    <cellStyle name="Обычный 3 6 4 3" xfId="1261" xr:uid="{00000000-0005-0000-0000-00008A1C0000}"/>
    <cellStyle name="Обычный 3 6 4 3 2" xfId="6718" xr:uid="{00000000-0005-0000-0000-00008B1C0000}"/>
    <cellStyle name="Обычный 3 6 4 4" xfId="5299" xr:uid="{00000000-0005-0000-0000-00008C1C0000}"/>
    <cellStyle name="Обычный 3 6 5" xfId="1648" xr:uid="{00000000-0005-0000-0000-00008D1C0000}"/>
    <cellStyle name="Обычный 3 6 5 2" xfId="3358" xr:uid="{00000000-0005-0000-0000-00008E1C0000}"/>
    <cellStyle name="Обычный 3 6 5 2 2" xfId="7104" xr:uid="{00000000-0005-0000-0000-00008F1C0000}"/>
    <cellStyle name="Обычный 3 6 5 3" xfId="5685" xr:uid="{00000000-0005-0000-0000-0000901C0000}"/>
    <cellStyle name="Обычный 3 6 6" xfId="2016" xr:uid="{00000000-0005-0000-0000-0000911C0000}"/>
    <cellStyle name="Обычный 3 6 6 2" xfId="3724" xr:uid="{00000000-0005-0000-0000-0000921C0000}"/>
    <cellStyle name="Обычный 3 6 6 2 2" xfId="7470" xr:uid="{00000000-0005-0000-0000-0000931C0000}"/>
    <cellStyle name="Обычный 3 6 6 3" xfId="6051" xr:uid="{00000000-0005-0000-0000-0000941C0000}"/>
    <cellStyle name="Обычный 3 6 7" xfId="1118" xr:uid="{00000000-0005-0000-0000-0000951C0000}"/>
    <cellStyle name="Обычный 3 6 7 2" xfId="2932" xr:uid="{00000000-0005-0000-0000-0000961C0000}"/>
    <cellStyle name="Обычный 3 6 7 2 2" xfId="6575" xr:uid="{00000000-0005-0000-0000-0000971C0000}"/>
    <cellStyle name="Обычный 3 6 7 3" xfId="5156" xr:uid="{00000000-0005-0000-0000-0000981C0000}"/>
    <cellStyle name="Обычный 3 6 8" xfId="688" xr:uid="{00000000-0005-0000-0000-0000991C0000}"/>
    <cellStyle name="Обычный 3 6 8 2" xfId="4726" xr:uid="{00000000-0005-0000-0000-00009A1C0000}"/>
    <cellStyle name="Обычный 3 6 9" xfId="2503" xr:uid="{00000000-0005-0000-0000-00009B1C0000}"/>
    <cellStyle name="Обычный 3 6 9 2" xfId="6146" xr:uid="{00000000-0005-0000-0000-00009C1C0000}"/>
    <cellStyle name="Обычный 3 7" xfId="48" xr:uid="{00000000-0005-0000-0000-00009D1C0000}"/>
    <cellStyle name="Обычный 3 7 10" xfId="3831" xr:uid="{00000000-0005-0000-0000-00009E1C0000}"/>
    <cellStyle name="Обычный 3 7 2" xfId="96" xr:uid="{00000000-0005-0000-0000-00009F1C0000}"/>
    <cellStyle name="Обычный 3 7 2 2" xfId="303" xr:uid="{00000000-0005-0000-0000-0000A01C0000}"/>
    <cellStyle name="Обычный 3 7 2 2 2" xfId="1839" xr:uid="{00000000-0005-0000-0000-0000A11C0000}"/>
    <cellStyle name="Обычный 3 7 2 2 2 2" xfId="3549" xr:uid="{00000000-0005-0000-0000-0000A21C0000}"/>
    <cellStyle name="Обычный 3 7 2 2 2 2 2" xfId="7295" xr:uid="{00000000-0005-0000-0000-0000A31C0000}"/>
    <cellStyle name="Обычный 3 7 2 2 2 3" xfId="5876" xr:uid="{00000000-0005-0000-0000-0000A41C0000}"/>
    <cellStyle name="Обычный 3 7 2 2 3" xfId="1310" xr:uid="{00000000-0005-0000-0000-0000A51C0000}"/>
    <cellStyle name="Обычный 3 7 2 2 3 2" xfId="6766" xr:uid="{00000000-0005-0000-0000-0000A61C0000}"/>
    <cellStyle name="Обычный 3 7 2 2 4" xfId="5347" xr:uid="{00000000-0005-0000-0000-0000A71C0000}"/>
    <cellStyle name="Обычный 3 7 2 3" xfId="1744" xr:uid="{00000000-0005-0000-0000-0000A81C0000}"/>
    <cellStyle name="Обычный 3 7 2 3 2" xfId="3454" xr:uid="{00000000-0005-0000-0000-0000A91C0000}"/>
    <cellStyle name="Обычный 3 7 2 3 2 2" xfId="7200" xr:uid="{00000000-0005-0000-0000-0000AA1C0000}"/>
    <cellStyle name="Обычный 3 7 2 3 3" xfId="5781" xr:uid="{00000000-0005-0000-0000-0000AB1C0000}"/>
    <cellStyle name="Обычный 3 7 2 4" xfId="2066" xr:uid="{00000000-0005-0000-0000-0000AC1C0000}"/>
    <cellStyle name="Обычный 3 7 2 4 2" xfId="3772" xr:uid="{00000000-0005-0000-0000-0000AD1C0000}"/>
    <cellStyle name="Обычный 3 7 2 4 2 2" xfId="7518" xr:uid="{00000000-0005-0000-0000-0000AE1C0000}"/>
    <cellStyle name="Обычный 3 7 2 4 3" xfId="6099" xr:uid="{00000000-0005-0000-0000-0000AF1C0000}"/>
    <cellStyle name="Обычный 3 7 2 5" xfId="1214" xr:uid="{00000000-0005-0000-0000-0000B01C0000}"/>
    <cellStyle name="Обычный 3 7 2 5 2" xfId="3006" xr:uid="{00000000-0005-0000-0000-0000B11C0000}"/>
    <cellStyle name="Обычный 3 7 2 5 2 2" xfId="6671" xr:uid="{00000000-0005-0000-0000-0000B21C0000}"/>
    <cellStyle name="Обычный 3 7 2 5 3" xfId="5252" xr:uid="{00000000-0005-0000-0000-0000B31C0000}"/>
    <cellStyle name="Обычный 3 7 2 6" xfId="741" xr:uid="{00000000-0005-0000-0000-0000B41C0000}"/>
    <cellStyle name="Обычный 3 7 2 6 2" xfId="4779" xr:uid="{00000000-0005-0000-0000-0000B51C0000}"/>
    <cellStyle name="Обычный 3 7 2 7" xfId="2555" xr:uid="{00000000-0005-0000-0000-0000B61C0000}"/>
    <cellStyle name="Обычный 3 7 2 7 2" xfId="6198" xr:uid="{00000000-0005-0000-0000-0000B71C0000}"/>
    <cellStyle name="Обычный 3 7 2 8" xfId="4347" xr:uid="{00000000-0005-0000-0000-0000B81C0000}"/>
    <cellStyle name="Обычный 3 7 3" xfId="139" xr:uid="{00000000-0005-0000-0000-0000B91C0000}"/>
    <cellStyle name="Обычный 3 7 3 2" xfId="1700" xr:uid="{00000000-0005-0000-0000-0000BA1C0000}"/>
    <cellStyle name="Обычный 3 7 3 2 2" xfId="3410" xr:uid="{00000000-0005-0000-0000-0000BB1C0000}"/>
    <cellStyle name="Обычный 3 7 3 2 2 2" xfId="7156" xr:uid="{00000000-0005-0000-0000-0000BC1C0000}"/>
    <cellStyle name="Обычный 3 7 3 2 3" xfId="5737" xr:uid="{00000000-0005-0000-0000-0000BD1C0000}"/>
    <cellStyle name="Обычный 3 7 3 3" xfId="1170" xr:uid="{00000000-0005-0000-0000-0000BE1C0000}"/>
    <cellStyle name="Обычный 3 7 3 3 2" xfId="6627" xr:uid="{00000000-0005-0000-0000-0000BF1C0000}"/>
    <cellStyle name="Обычный 3 7 3 4" xfId="5208" xr:uid="{00000000-0005-0000-0000-0000C01C0000}"/>
    <cellStyle name="Обычный 3 7 4" xfId="251" xr:uid="{00000000-0005-0000-0000-0000C11C0000}"/>
    <cellStyle name="Обычный 3 7 4 2" xfId="1794" xr:uid="{00000000-0005-0000-0000-0000C21C0000}"/>
    <cellStyle name="Обычный 3 7 4 2 2" xfId="3504" xr:uid="{00000000-0005-0000-0000-0000C31C0000}"/>
    <cellStyle name="Обычный 3 7 4 2 2 2" xfId="7250" xr:uid="{00000000-0005-0000-0000-0000C41C0000}"/>
    <cellStyle name="Обычный 3 7 4 2 3" xfId="5831" xr:uid="{00000000-0005-0000-0000-0000C51C0000}"/>
    <cellStyle name="Обычный 3 7 4 3" xfId="1264" xr:uid="{00000000-0005-0000-0000-0000C61C0000}"/>
    <cellStyle name="Обычный 3 7 4 3 2" xfId="6721" xr:uid="{00000000-0005-0000-0000-0000C71C0000}"/>
    <cellStyle name="Обычный 3 7 4 4" xfId="5302" xr:uid="{00000000-0005-0000-0000-0000C81C0000}"/>
    <cellStyle name="Обычный 3 7 5" xfId="1651" xr:uid="{00000000-0005-0000-0000-0000C91C0000}"/>
    <cellStyle name="Обычный 3 7 5 2" xfId="3361" xr:uid="{00000000-0005-0000-0000-0000CA1C0000}"/>
    <cellStyle name="Обычный 3 7 5 2 2" xfId="7107" xr:uid="{00000000-0005-0000-0000-0000CB1C0000}"/>
    <cellStyle name="Обычный 3 7 5 3" xfId="5688" xr:uid="{00000000-0005-0000-0000-0000CC1C0000}"/>
    <cellStyle name="Обычный 3 7 6" xfId="2019" xr:uid="{00000000-0005-0000-0000-0000CD1C0000}"/>
    <cellStyle name="Обычный 3 7 6 2" xfId="3727" xr:uid="{00000000-0005-0000-0000-0000CE1C0000}"/>
    <cellStyle name="Обычный 3 7 6 2 2" xfId="7473" xr:uid="{00000000-0005-0000-0000-0000CF1C0000}"/>
    <cellStyle name="Обычный 3 7 6 3" xfId="6054" xr:uid="{00000000-0005-0000-0000-0000D01C0000}"/>
    <cellStyle name="Обычный 3 7 7" xfId="1121" xr:uid="{00000000-0005-0000-0000-0000D11C0000}"/>
    <cellStyle name="Обычный 3 7 7 2" xfId="2935" xr:uid="{00000000-0005-0000-0000-0000D21C0000}"/>
    <cellStyle name="Обычный 3 7 7 2 2" xfId="6578" xr:uid="{00000000-0005-0000-0000-0000D31C0000}"/>
    <cellStyle name="Обычный 3 7 7 3" xfId="5159" xr:uid="{00000000-0005-0000-0000-0000D41C0000}"/>
    <cellStyle name="Обычный 3 7 8" xfId="691" xr:uid="{00000000-0005-0000-0000-0000D51C0000}"/>
    <cellStyle name="Обычный 3 7 8 2" xfId="4729" xr:uid="{00000000-0005-0000-0000-0000D61C0000}"/>
    <cellStyle name="Обычный 3 7 9" xfId="2506" xr:uid="{00000000-0005-0000-0000-0000D71C0000}"/>
    <cellStyle name="Обычный 3 7 9 2" xfId="6149" xr:uid="{00000000-0005-0000-0000-0000D81C0000}"/>
    <cellStyle name="Обычный 3 8" xfId="51" xr:uid="{00000000-0005-0000-0000-0000D91C0000}"/>
    <cellStyle name="Обычный 3 8 10" xfId="3834" xr:uid="{00000000-0005-0000-0000-0000DA1C0000}"/>
    <cellStyle name="Обычный 3 8 2" xfId="99" xr:uid="{00000000-0005-0000-0000-0000DB1C0000}"/>
    <cellStyle name="Обычный 3 8 2 2" xfId="304" xr:uid="{00000000-0005-0000-0000-0000DC1C0000}"/>
    <cellStyle name="Обычный 3 8 2 2 2" xfId="1842" xr:uid="{00000000-0005-0000-0000-0000DD1C0000}"/>
    <cellStyle name="Обычный 3 8 2 2 2 2" xfId="3552" xr:uid="{00000000-0005-0000-0000-0000DE1C0000}"/>
    <cellStyle name="Обычный 3 8 2 2 2 2 2" xfId="7298" xr:uid="{00000000-0005-0000-0000-0000DF1C0000}"/>
    <cellStyle name="Обычный 3 8 2 2 2 3" xfId="5879" xr:uid="{00000000-0005-0000-0000-0000E01C0000}"/>
    <cellStyle name="Обычный 3 8 2 2 3" xfId="1313" xr:uid="{00000000-0005-0000-0000-0000E11C0000}"/>
    <cellStyle name="Обычный 3 8 2 2 3 2" xfId="6769" xr:uid="{00000000-0005-0000-0000-0000E21C0000}"/>
    <cellStyle name="Обычный 3 8 2 2 4" xfId="5350" xr:uid="{00000000-0005-0000-0000-0000E31C0000}"/>
    <cellStyle name="Обычный 3 8 2 3" xfId="1747" xr:uid="{00000000-0005-0000-0000-0000E41C0000}"/>
    <cellStyle name="Обычный 3 8 2 3 2" xfId="3457" xr:uid="{00000000-0005-0000-0000-0000E51C0000}"/>
    <cellStyle name="Обычный 3 8 2 3 2 2" xfId="7203" xr:uid="{00000000-0005-0000-0000-0000E61C0000}"/>
    <cellStyle name="Обычный 3 8 2 3 3" xfId="5784" xr:uid="{00000000-0005-0000-0000-0000E71C0000}"/>
    <cellStyle name="Обычный 3 8 2 4" xfId="2069" xr:uid="{00000000-0005-0000-0000-0000E81C0000}"/>
    <cellStyle name="Обычный 3 8 2 4 2" xfId="3775" xr:uid="{00000000-0005-0000-0000-0000E91C0000}"/>
    <cellStyle name="Обычный 3 8 2 4 2 2" xfId="7521" xr:uid="{00000000-0005-0000-0000-0000EA1C0000}"/>
    <cellStyle name="Обычный 3 8 2 4 3" xfId="6102" xr:uid="{00000000-0005-0000-0000-0000EB1C0000}"/>
    <cellStyle name="Обычный 3 8 2 5" xfId="1217" xr:uid="{00000000-0005-0000-0000-0000EC1C0000}"/>
    <cellStyle name="Обычный 3 8 2 5 2" xfId="3009" xr:uid="{00000000-0005-0000-0000-0000ED1C0000}"/>
    <cellStyle name="Обычный 3 8 2 5 2 2" xfId="6674" xr:uid="{00000000-0005-0000-0000-0000EE1C0000}"/>
    <cellStyle name="Обычный 3 8 2 5 3" xfId="5255" xr:uid="{00000000-0005-0000-0000-0000EF1C0000}"/>
    <cellStyle name="Обычный 3 8 2 6" xfId="742" xr:uid="{00000000-0005-0000-0000-0000F01C0000}"/>
    <cellStyle name="Обычный 3 8 2 6 2" xfId="4780" xr:uid="{00000000-0005-0000-0000-0000F11C0000}"/>
    <cellStyle name="Обычный 3 8 2 7" xfId="2556" xr:uid="{00000000-0005-0000-0000-0000F21C0000}"/>
    <cellStyle name="Обычный 3 8 2 7 2" xfId="6199" xr:uid="{00000000-0005-0000-0000-0000F31C0000}"/>
    <cellStyle name="Обычный 3 8 2 8" xfId="4348" xr:uid="{00000000-0005-0000-0000-0000F41C0000}"/>
    <cellStyle name="Обычный 3 8 3" xfId="142" xr:uid="{00000000-0005-0000-0000-0000F51C0000}"/>
    <cellStyle name="Обычный 3 8 3 2" xfId="1703" xr:uid="{00000000-0005-0000-0000-0000F61C0000}"/>
    <cellStyle name="Обычный 3 8 3 2 2" xfId="3413" xr:uid="{00000000-0005-0000-0000-0000F71C0000}"/>
    <cellStyle name="Обычный 3 8 3 2 2 2" xfId="7159" xr:uid="{00000000-0005-0000-0000-0000F81C0000}"/>
    <cellStyle name="Обычный 3 8 3 2 3" xfId="5740" xr:uid="{00000000-0005-0000-0000-0000F91C0000}"/>
    <cellStyle name="Обычный 3 8 3 3" xfId="1173" xr:uid="{00000000-0005-0000-0000-0000FA1C0000}"/>
    <cellStyle name="Обычный 3 8 3 3 2" xfId="6630" xr:uid="{00000000-0005-0000-0000-0000FB1C0000}"/>
    <cellStyle name="Обычный 3 8 3 4" xfId="5211" xr:uid="{00000000-0005-0000-0000-0000FC1C0000}"/>
    <cellStyle name="Обычный 3 8 4" xfId="254" xr:uid="{00000000-0005-0000-0000-0000FD1C0000}"/>
    <cellStyle name="Обычный 3 8 4 2" xfId="1797" xr:uid="{00000000-0005-0000-0000-0000FE1C0000}"/>
    <cellStyle name="Обычный 3 8 4 2 2" xfId="3507" xr:uid="{00000000-0005-0000-0000-0000FF1C0000}"/>
    <cellStyle name="Обычный 3 8 4 2 2 2" xfId="7253" xr:uid="{00000000-0005-0000-0000-0000001D0000}"/>
    <cellStyle name="Обычный 3 8 4 2 3" xfId="5834" xr:uid="{00000000-0005-0000-0000-0000011D0000}"/>
    <cellStyle name="Обычный 3 8 4 3" xfId="1267" xr:uid="{00000000-0005-0000-0000-0000021D0000}"/>
    <cellStyle name="Обычный 3 8 4 3 2" xfId="6724" xr:uid="{00000000-0005-0000-0000-0000031D0000}"/>
    <cellStyle name="Обычный 3 8 4 4" xfId="5305" xr:uid="{00000000-0005-0000-0000-0000041D0000}"/>
    <cellStyle name="Обычный 3 8 5" xfId="1654" xr:uid="{00000000-0005-0000-0000-0000051D0000}"/>
    <cellStyle name="Обычный 3 8 5 2" xfId="3364" xr:uid="{00000000-0005-0000-0000-0000061D0000}"/>
    <cellStyle name="Обычный 3 8 5 2 2" xfId="7110" xr:uid="{00000000-0005-0000-0000-0000071D0000}"/>
    <cellStyle name="Обычный 3 8 5 3" xfId="5691" xr:uid="{00000000-0005-0000-0000-0000081D0000}"/>
    <cellStyle name="Обычный 3 8 6" xfId="2022" xr:uid="{00000000-0005-0000-0000-0000091D0000}"/>
    <cellStyle name="Обычный 3 8 6 2" xfId="3730" xr:uid="{00000000-0005-0000-0000-00000A1D0000}"/>
    <cellStyle name="Обычный 3 8 6 2 2" xfId="7476" xr:uid="{00000000-0005-0000-0000-00000B1D0000}"/>
    <cellStyle name="Обычный 3 8 6 3" xfId="6057" xr:uid="{00000000-0005-0000-0000-00000C1D0000}"/>
    <cellStyle name="Обычный 3 8 7" xfId="1124" xr:uid="{00000000-0005-0000-0000-00000D1D0000}"/>
    <cellStyle name="Обычный 3 8 7 2" xfId="2938" xr:uid="{00000000-0005-0000-0000-00000E1D0000}"/>
    <cellStyle name="Обычный 3 8 7 2 2" xfId="6581" xr:uid="{00000000-0005-0000-0000-00000F1D0000}"/>
    <cellStyle name="Обычный 3 8 7 3" xfId="5162" xr:uid="{00000000-0005-0000-0000-0000101D0000}"/>
    <cellStyle name="Обычный 3 8 8" xfId="694" xr:uid="{00000000-0005-0000-0000-0000111D0000}"/>
    <cellStyle name="Обычный 3 8 8 2" xfId="4732" xr:uid="{00000000-0005-0000-0000-0000121D0000}"/>
    <cellStyle name="Обычный 3 8 9" xfId="2509" xr:uid="{00000000-0005-0000-0000-0000131D0000}"/>
    <cellStyle name="Обычный 3 8 9 2" xfId="6152" xr:uid="{00000000-0005-0000-0000-0000141D0000}"/>
    <cellStyle name="Обычный 3 9" xfId="54" xr:uid="{00000000-0005-0000-0000-0000151D0000}"/>
    <cellStyle name="Обычный 3 9 10" xfId="3837" xr:uid="{00000000-0005-0000-0000-0000161D0000}"/>
    <cellStyle name="Обычный 3 9 2" xfId="102" xr:uid="{00000000-0005-0000-0000-0000171D0000}"/>
    <cellStyle name="Обычный 3 9 2 2" xfId="305" xr:uid="{00000000-0005-0000-0000-0000181D0000}"/>
    <cellStyle name="Обычный 3 9 2 2 2" xfId="1845" xr:uid="{00000000-0005-0000-0000-0000191D0000}"/>
    <cellStyle name="Обычный 3 9 2 2 2 2" xfId="3555" xr:uid="{00000000-0005-0000-0000-00001A1D0000}"/>
    <cellStyle name="Обычный 3 9 2 2 2 2 2" xfId="7301" xr:uid="{00000000-0005-0000-0000-00001B1D0000}"/>
    <cellStyle name="Обычный 3 9 2 2 2 3" xfId="5882" xr:uid="{00000000-0005-0000-0000-00001C1D0000}"/>
    <cellStyle name="Обычный 3 9 2 2 3" xfId="1316" xr:uid="{00000000-0005-0000-0000-00001D1D0000}"/>
    <cellStyle name="Обычный 3 9 2 2 3 2" xfId="6772" xr:uid="{00000000-0005-0000-0000-00001E1D0000}"/>
    <cellStyle name="Обычный 3 9 2 2 4" xfId="5353" xr:uid="{00000000-0005-0000-0000-00001F1D0000}"/>
    <cellStyle name="Обычный 3 9 2 3" xfId="1750" xr:uid="{00000000-0005-0000-0000-0000201D0000}"/>
    <cellStyle name="Обычный 3 9 2 3 2" xfId="3460" xr:uid="{00000000-0005-0000-0000-0000211D0000}"/>
    <cellStyle name="Обычный 3 9 2 3 2 2" xfId="7206" xr:uid="{00000000-0005-0000-0000-0000221D0000}"/>
    <cellStyle name="Обычный 3 9 2 3 3" xfId="5787" xr:uid="{00000000-0005-0000-0000-0000231D0000}"/>
    <cellStyle name="Обычный 3 9 2 4" xfId="2072" xr:uid="{00000000-0005-0000-0000-0000241D0000}"/>
    <cellStyle name="Обычный 3 9 2 4 2" xfId="3778" xr:uid="{00000000-0005-0000-0000-0000251D0000}"/>
    <cellStyle name="Обычный 3 9 2 4 2 2" xfId="7524" xr:uid="{00000000-0005-0000-0000-0000261D0000}"/>
    <cellStyle name="Обычный 3 9 2 4 3" xfId="6105" xr:uid="{00000000-0005-0000-0000-0000271D0000}"/>
    <cellStyle name="Обычный 3 9 2 5" xfId="1220" xr:uid="{00000000-0005-0000-0000-0000281D0000}"/>
    <cellStyle name="Обычный 3 9 2 5 2" xfId="3012" xr:uid="{00000000-0005-0000-0000-0000291D0000}"/>
    <cellStyle name="Обычный 3 9 2 5 2 2" xfId="6677" xr:uid="{00000000-0005-0000-0000-00002A1D0000}"/>
    <cellStyle name="Обычный 3 9 2 5 3" xfId="5258" xr:uid="{00000000-0005-0000-0000-00002B1D0000}"/>
    <cellStyle name="Обычный 3 9 2 6" xfId="743" xr:uid="{00000000-0005-0000-0000-00002C1D0000}"/>
    <cellStyle name="Обычный 3 9 2 6 2" xfId="4781" xr:uid="{00000000-0005-0000-0000-00002D1D0000}"/>
    <cellStyle name="Обычный 3 9 2 7" xfId="2557" xr:uid="{00000000-0005-0000-0000-00002E1D0000}"/>
    <cellStyle name="Обычный 3 9 2 7 2" xfId="6200" xr:uid="{00000000-0005-0000-0000-00002F1D0000}"/>
    <cellStyle name="Обычный 3 9 2 8" xfId="4349" xr:uid="{00000000-0005-0000-0000-0000301D0000}"/>
    <cellStyle name="Обычный 3 9 3" xfId="145" xr:uid="{00000000-0005-0000-0000-0000311D0000}"/>
    <cellStyle name="Обычный 3 9 3 2" xfId="1706" xr:uid="{00000000-0005-0000-0000-0000321D0000}"/>
    <cellStyle name="Обычный 3 9 3 2 2" xfId="3416" xr:uid="{00000000-0005-0000-0000-0000331D0000}"/>
    <cellStyle name="Обычный 3 9 3 2 2 2" xfId="7162" xr:uid="{00000000-0005-0000-0000-0000341D0000}"/>
    <cellStyle name="Обычный 3 9 3 2 3" xfId="5743" xr:uid="{00000000-0005-0000-0000-0000351D0000}"/>
    <cellStyle name="Обычный 3 9 3 3" xfId="1176" xr:uid="{00000000-0005-0000-0000-0000361D0000}"/>
    <cellStyle name="Обычный 3 9 3 3 2" xfId="6633" xr:uid="{00000000-0005-0000-0000-0000371D0000}"/>
    <cellStyle name="Обычный 3 9 3 4" xfId="5214" xr:uid="{00000000-0005-0000-0000-0000381D0000}"/>
    <cellStyle name="Обычный 3 9 4" xfId="257" xr:uid="{00000000-0005-0000-0000-0000391D0000}"/>
    <cellStyle name="Обычный 3 9 4 2" xfId="1800" xr:uid="{00000000-0005-0000-0000-00003A1D0000}"/>
    <cellStyle name="Обычный 3 9 4 2 2" xfId="3510" xr:uid="{00000000-0005-0000-0000-00003B1D0000}"/>
    <cellStyle name="Обычный 3 9 4 2 2 2" xfId="7256" xr:uid="{00000000-0005-0000-0000-00003C1D0000}"/>
    <cellStyle name="Обычный 3 9 4 2 3" xfId="5837" xr:uid="{00000000-0005-0000-0000-00003D1D0000}"/>
    <cellStyle name="Обычный 3 9 4 3" xfId="1270" xr:uid="{00000000-0005-0000-0000-00003E1D0000}"/>
    <cellStyle name="Обычный 3 9 4 3 2" xfId="6727" xr:uid="{00000000-0005-0000-0000-00003F1D0000}"/>
    <cellStyle name="Обычный 3 9 4 4" xfId="5308" xr:uid="{00000000-0005-0000-0000-0000401D0000}"/>
    <cellStyle name="Обычный 3 9 5" xfId="1657" xr:uid="{00000000-0005-0000-0000-0000411D0000}"/>
    <cellStyle name="Обычный 3 9 5 2" xfId="3367" xr:uid="{00000000-0005-0000-0000-0000421D0000}"/>
    <cellStyle name="Обычный 3 9 5 2 2" xfId="7113" xr:uid="{00000000-0005-0000-0000-0000431D0000}"/>
    <cellStyle name="Обычный 3 9 5 3" xfId="5694" xr:uid="{00000000-0005-0000-0000-0000441D0000}"/>
    <cellStyle name="Обычный 3 9 6" xfId="2025" xr:uid="{00000000-0005-0000-0000-0000451D0000}"/>
    <cellStyle name="Обычный 3 9 6 2" xfId="3733" xr:uid="{00000000-0005-0000-0000-0000461D0000}"/>
    <cellStyle name="Обычный 3 9 6 2 2" xfId="7479" xr:uid="{00000000-0005-0000-0000-0000471D0000}"/>
    <cellStyle name="Обычный 3 9 6 3" xfId="6060" xr:uid="{00000000-0005-0000-0000-0000481D0000}"/>
    <cellStyle name="Обычный 3 9 7" xfId="1127" xr:uid="{00000000-0005-0000-0000-0000491D0000}"/>
    <cellStyle name="Обычный 3 9 7 2" xfId="2941" xr:uid="{00000000-0005-0000-0000-00004A1D0000}"/>
    <cellStyle name="Обычный 3 9 7 2 2" xfId="6584" xr:uid="{00000000-0005-0000-0000-00004B1D0000}"/>
    <cellStyle name="Обычный 3 9 7 3" xfId="5165" xr:uid="{00000000-0005-0000-0000-00004C1D0000}"/>
    <cellStyle name="Обычный 3 9 8" xfId="697" xr:uid="{00000000-0005-0000-0000-00004D1D0000}"/>
    <cellStyle name="Обычный 3 9 8 2" xfId="4735" xr:uid="{00000000-0005-0000-0000-00004E1D0000}"/>
    <cellStyle name="Обычный 3 9 9" xfId="2512" xr:uid="{00000000-0005-0000-0000-00004F1D0000}"/>
    <cellStyle name="Обычный 3 9 9 2" xfId="6155" xr:uid="{00000000-0005-0000-0000-0000501D0000}"/>
    <cellStyle name="Обычный 4" xfId="13" xr:uid="{00000000-0005-0000-0000-0000511D0000}"/>
    <cellStyle name="Обычный 5" xfId="60" xr:uid="{00000000-0005-0000-0000-0000521D0000}"/>
    <cellStyle name="Обычный 5 2" xfId="262" xr:uid="{00000000-0005-0000-0000-0000531D0000}"/>
    <cellStyle name="Обычный 5 3" xfId="2081" xr:uid="{00000000-0005-0000-0000-0000541D0000}"/>
    <cellStyle name="Обычный 6" xfId="59" xr:uid="{00000000-0005-0000-0000-0000551D0000}"/>
    <cellStyle name="Обычный 7" xfId="6" xr:uid="{00000000-0005-0000-0000-0000561D0000}"/>
    <cellStyle name="Обычный 8" xfId="1980" xr:uid="{00000000-0005-0000-0000-0000571D0000}"/>
    <cellStyle name="Обычный_ПЛАН 2009 ИСПРАВЛЕННЫЙ" xfId="3" xr:uid="{00000000-0005-0000-0000-0000581D0000}"/>
    <cellStyle name="Обычный_Форматы по компаниям от 12.03" xfId="1" xr:uid="{00000000-0005-0000-0000-0000591D0000}"/>
    <cellStyle name="Финансовый 100" xfId="627" xr:uid="{00000000-0005-0000-0000-00005A1D0000}"/>
    <cellStyle name="Финансовый 101" xfId="631" xr:uid="{00000000-0005-0000-0000-00005B1D0000}"/>
    <cellStyle name="Финансовый 102" xfId="635" xr:uid="{00000000-0005-0000-0000-00005C1D0000}"/>
    <cellStyle name="Финансовый 103" xfId="639" xr:uid="{00000000-0005-0000-0000-00005D1D0000}"/>
    <cellStyle name="Финансовый 104" xfId="643" xr:uid="{00000000-0005-0000-0000-00005E1D0000}"/>
    <cellStyle name="Финансовый 2" xfId="17" xr:uid="{00000000-0005-0000-0000-00005F1D0000}"/>
    <cellStyle name="Финансовый 3" xfId="11" xr:uid="{00000000-0005-0000-0000-0000601D0000}"/>
    <cellStyle name="Финансовый 3 2" xfId="2028" xr:uid="{00000000-0005-0000-0000-0000611D0000}"/>
    <cellStyle name="Финансовый 3 3" xfId="2151" xr:uid="{00000000-0005-0000-0000-0000621D0000}"/>
    <cellStyle name="Финансовый 4" xfId="61" xr:uid="{00000000-0005-0000-0000-0000631D0000}"/>
    <cellStyle name="Финансовый 4 2" xfId="306" xr:uid="{00000000-0005-0000-0000-0000641D0000}"/>
    <cellStyle name="Финансовый 4 2 2" xfId="1275" xr:uid="{00000000-0005-0000-0000-0000651D0000}"/>
    <cellStyle name="Финансовый 89" xfId="2127" xr:uid="{00000000-0005-0000-0000-0000661D0000}"/>
    <cellStyle name="Финансовый 90" xfId="2130" xr:uid="{00000000-0005-0000-0000-0000671D0000}"/>
  </cellStyles>
  <dxfs count="0"/>
  <tableStyles count="0" defaultTableStyle="TableStyleMedium2" defaultPivotStyle="PivotStyleLight16"/>
  <colors>
    <mruColors>
      <color rgb="FFF90F0F"/>
      <color rgb="FF00FFFF"/>
      <color rgb="FF66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399"/>
  <sheetViews>
    <sheetView tabSelected="1" view="pageBreakPreview" topLeftCell="A374" zoomScaleSheetLayoutView="100" workbookViewId="0">
      <selection activeCell="B381" sqref="B381"/>
    </sheetView>
  </sheetViews>
  <sheetFormatPr defaultRowHeight="15" outlineLevelRow="1" x14ac:dyDescent="0.25"/>
  <cols>
    <col min="1" max="1" width="12" style="119" customWidth="1"/>
    <col min="2" max="2" width="41.5703125" style="119" customWidth="1"/>
    <col min="3" max="3" width="15.28515625" style="153" customWidth="1"/>
    <col min="4" max="4" width="10.85546875" style="153" customWidth="1"/>
    <col min="5" max="5" width="9.42578125" style="119" customWidth="1"/>
    <col min="6" max="6" width="7.7109375" style="119" customWidth="1"/>
    <col min="7" max="7" width="10" style="119" customWidth="1"/>
    <col min="8" max="8" width="7.140625" style="119" customWidth="1"/>
    <col min="9" max="9" width="9.7109375" style="119" customWidth="1"/>
    <col min="10" max="10" width="10.85546875" style="153" customWidth="1"/>
    <col min="11" max="11" width="9.42578125" style="119" customWidth="1"/>
    <col min="12" max="12" width="8.42578125" style="119" customWidth="1"/>
    <col min="13" max="13" width="10" style="119" customWidth="1"/>
    <col min="14" max="14" width="8.42578125" style="119" customWidth="1"/>
    <col min="15" max="15" width="9.7109375" style="119" customWidth="1"/>
    <col min="16" max="16" width="10.85546875" style="153" customWidth="1"/>
    <col min="17" max="17" width="9.42578125" style="119" customWidth="1"/>
    <col min="18" max="18" width="8.42578125" style="119" customWidth="1"/>
    <col min="19" max="19" width="10" style="119" customWidth="1"/>
    <col min="20" max="20" width="8.42578125" style="119" customWidth="1"/>
    <col min="21" max="21" width="9.7109375" style="119" customWidth="1"/>
    <col min="22" max="22" width="10.85546875" style="153" customWidth="1"/>
    <col min="23" max="23" width="9.42578125" style="119" customWidth="1"/>
    <col min="24" max="24" width="8.42578125" style="119" customWidth="1"/>
    <col min="25" max="25" width="10" style="119" customWidth="1"/>
    <col min="26" max="26" width="8.42578125" style="119" customWidth="1"/>
    <col min="27" max="27" width="11.85546875" style="119" customWidth="1"/>
    <col min="28" max="28" width="10.85546875" style="153" customWidth="1"/>
    <col min="29" max="29" width="9.42578125" style="119" customWidth="1"/>
    <col min="30" max="30" width="8.42578125" style="119" customWidth="1"/>
    <col min="31" max="31" width="10" style="119" customWidth="1"/>
    <col min="32" max="32" width="8.42578125" style="119" customWidth="1"/>
    <col min="33" max="33" width="12.28515625" style="119" customWidth="1"/>
    <col min="34" max="34" width="10.85546875" style="153" customWidth="1"/>
    <col min="35" max="35" width="9.42578125" style="119" customWidth="1"/>
    <col min="36" max="36" width="8.42578125" style="119" customWidth="1"/>
    <col min="37" max="37" width="10" style="119" customWidth="1"/>
    <col min="38" max="38" width="8.42578125" style="119" customWidth="1"/>
    <col min="39" max="39" width="11.7109375" style="119" customWidth="1"/>
    <col min="40" max="40" width="35.42578125" style="119" customWidth="1"/>
    <col min="41" max="16384" width="9.140625" style="119"/>
  </cols>
  <sheetData>
    <row r="1" spans="1:40" ht="21.75" customHeight="1" x14ac:dyDescent="0.25"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1" t="s">
        <v>1966</v>
      </c>
    </row>
    <row r="2" spans="1:40" ht="18.75" customHeight="1" x14ac:dyDescent="0.25"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61" t="s">
        <v>1209</v>
      </c>
    </row>
    <row r="3" spans="1:40" ht="21" customHeight="1" x14ac:dyDescent="0.25"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1" t="s">
        <v>1210</v>
      </c>
    </row>
    <row r="4" spans="1:40" ht="27" customHeight="1" x14ac:dyDescent="0.25">
      <c r="A4" s="220" t="s">
        <v>9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</row>
    <row r="5" spans="1:40" ht="27" customHeight="1" x14ac:dyDescent="0.25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</row>
    <row r="6" spans="1:40" ht="29.25" customHeight="1" x14ac:dyDescent="0.25">
      <c r="A6" s="221" t="s">
        <v>1967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</row>
    <row r="7" spans="1:40" ht="24.75" customHeight="1" x14ac:dyDescent="0.25">
      <c r="A7" s="220" t="s">
        <v>1691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  <c r="AB7" s="220"/>
      <c r="AC7" s="220"/>
      <c r="AD7" s="220"/>
      <c r="AE7" s="220"/>
      <c r="AF7" s="220"/>
      <c r="AG7" s="220"/>
      <c r="AH7" s="220"/>
      <c r="AI7" s="220"/>
      <c r="AJ7" s="220"/>
      <c r="AK7" s="220"/>
      <c r="AL7" s="220"/>
      <c r="AM7" s="220"/>
      <c r="AN7" s="220"/>
    </row>
    <row r="8" spans="1:40" ht="23.25" customHeight="1" x14ac:dyDescent="0.25">
      <c r="A8" s="220" t="s">
        <v>1692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</row>
    <row r="9" spans="1:40" ht="27" customHeight="1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</row>
    <row r="10" spans="1:40" s="124" customFormat="1" x14ac:dyDescent="0.25">
      <c r="A10" s="223" t="s">
        <v>0</v>
      </c>
      <c r="B10" s="223" t="s">
        <v>1</v>
      </c>
      <c r="C10" s="223" t="s">
        <v>2</v>
      </c>
      <c r="D10" s="224" t="s">
        <v>1968</v>
      </c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  <c r="Z10" s="225"/>
      <c r="AA10" s="225"/>
      <c r="AB10" s="225"/>
      <c r="AC10" s="225"/>
      <c r="AD10" s="225"/>
      <c r="AE10" s="225"/>
      <c r="AF10" s="225"/>
      <c r="AG10" s="225"/>
      <c r="AH10" s="225"/>
      <c r="AI10" s="225"/>
      <c r="AJ10" s="225"/>
      <c r="AK10" s="225"/>
      <c r="AL10" s="225"/>
      <c r="AM10" s="226"/>
      <c r="AN10" s="222" t="s">
        <v>35</v>
      </c>
    </row>
    <row r="11" spans="1:40" s="124" customFormat="1" x14ac:dyDescent="0.25">
      <c r="A11" s="223"/>
      <c r="B11" s="223"/>
      <c r="C11" s="223"/>
      <c r="D11" s="223" t="s">
        <v>1404</v>
      </c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 t="s">
        <v>1405</v>
      </c>
      <c r="Q11" s="223"/>
      <c r="R11" s="223"/>
      <c r="S11" s="223"/>
      <c r="T11" s="223"/>
      <c r="U11" s="223"/>
      <c r="V11" s="223"/>
      <c r="W11" s="223"/>
      <c r="X11" s="223"/>
      <c r="Y11" s="223"/>
      <c r="Z11" s="223"/>
      <c r="AA11" s="223"/>
      <c r="AB11" s="224" t="s">
        <v>1770</v>
      </c>
      <c r="AC11" s="225"/>
      <c r="AD11" s="225"/>
      <c r="AE11" s="225"/>
      <c r="AF11" s="225"/>
      <c r="AG11" s="225"/>
      <c r="AH11" s="225" t="s">
        <v>1771</v>
      </c>
      <c r="AI11" s="225"/>
      <c r="AJ11" s="225"/>
      <c r="AK11" s="225"/>
      <c r="AL11" s="225"/>
      <c r="AM11" s="226"/>
      <c r="AN11" s="222"/>
    </row>
    <row r="12" spans="1:40" s="124" customFormat="1" x14ac:dyDescent="0.25">
      <c r="A12" s="223"/>
      <c r="B12" s="223"/>
      <c r="C12" s="223"/>
      <c r="D12" s="223" t="s">
        <v>3</v>
      </c>
      <c r="E12" s="223"/>
      <c r="F12" s="223"/>
      <c r="G12" s="223"/>
      <c r="H12" s="223"/>
      <c r="I12" s="223"/>
      <c r="J12" s="223" t="s">
        <v>4</v>
      </c>
      <c r="K12" s="223"/>
      <c r="L12" s="223"/>
      <c r="M12" s="223"/>
      <c r="N12" s="223"/>
      <c r="O12" s="223"/>
      <c r="P12" s="223" t="s">
        <v>3</v>
      </c>
      <c r="Q12" s="223"/>
      <c r="R12" s="223"/>
      <c r="S12" s="223"/>
      <c r="T12" s="223"/>
      <c r="U12" s="223"/>
      <c r="V12" s="223" t="s">
        <v>4</v>
      </c>
      <c r="W12" s="223"/>
      <c r="X12" s="223"/>
      <c r="Y12" s="223"/>
      <c r="Z12" s="223"/>
      <c r="AA12" s="223"/>
      <c r="AB12" s="223" t="s">
        <v>1782</v>
      </c>
      <c r="AC12" s="223"/>
      <c r="AD12" s="223"/>
      <c r="AE12" s="223"/>
      <c r="AF12" s="223"/>
      <c r="AG12" s="223"/>
      <c r="AH12" s="223" t="s">
        <v>1782</v>
      </c>
      <c r="AI12" s="223"/>
      <c r="AJ12" s="223"/>
      <c r="AK12" s="223"/>
      <c r="AL12" s="223"/>
      <c r="AM12" s="223"/>
      <c r="AN12" s="222"/>
    </row>
    <row r="13" spans="1:40" s="124" customFormat="1" x14ac:dyDescent="0.25">
      <c r="A13" s="223"/>
      <c r="B13" s="223"/>
      <c r="C13" s="223"/>
      <c r="D13" s="123" t="s">
        <v>10</v>
      </c>
      <c r="E13" s="123" t="s">
        <v>5</v>
      </c>
      <c r="F13" s="123" t="s">
        <v>6</v>
      </c>
      <c r="G13" s="123" t="s">
        <v>7</v>
      </c>
      <c r="H13" s="123" t="s">
        <v>8</v>
      </c>
      <c r="I13" s="123" t="s">
        <v>136</v>
      </c>
      <c r="J13" s="123" t="s">
        <v>10</v>
      </c>
      <c r="K13" s="123" t="s">
        <v>5</v>
      </c>
      <c r="L13" s="123" t="s">
        <v>6</v>
      </c>
      <c r="M13" s="123" t="s">
        <v>7</v>
      </c>
      <c r="N13" s="123" t="s">
        <v>8</v>
      </c>
      <c r="O13" s="123" t="s">
        <v>136</v>
      </c>
      <c r="P13" s="123" t="s">
        <v>10</v>
      </c>
      <c r="Q13" s="123" t="s">
        <v>5</v>
      </c>
      <c r="R13" s="123" t="s">
        <v>6</v>
      </c>
      <c r="S13" s="123" t="s">
        <v>7</v>
      </c>
      <c r="T13" s="123" t="s">
        <v>8</v>
      </c>
      <c r="U13" s="123" t="s">
        <v>136</v>
      </c>
      <c r="V13" s="123" t="s">
        <v>10</v>
      </c>
      <c r="W13" s="123" t="s">
        <v>5</v>
      </c>
      <c r="X13" s="123" t="s">
        <v>6</v>
      </c>
      <c r="Y13" s="123" t="s">
        <v>7</v>
      </c>
      <c r="Z13" s="123" t="s">
        <v>8</v>
      </c>
      <c r="AA13" s="123" t="s">
        <v>136</v>
      </c>
      <c r="AB13" s="123" t="s">
        <v>10</v>
      </c>
      <c r="AC13" s="123" t="s">
        <v>5</v>
      </c>
      <c r="AD13" s="123" t="s">
        <v>6</v>
      </c>
      <c r="AE13" s="123" t="s">
        <v>7</v>
      </c>
      <c r="AF13" s="123" t="s">
        <v>8</v>
      </c>
      <c r="AG13" s="123" t="s">
        <v>136</v>
      </c>
      <c r="AH13" s="123" t="s">
        <v>10</v>
      </c>
      <c r="AI13" s="123" t="s">
        <v>5</v>
      </c>
      <c r="AJ13" s="123" t="s">
        <v>6</v>
      </c>
      <c r="AK13" s="123" t="s">
        <v>7</v>
      </c>
      <c r="AL13" s="123" t="s">
        <v>8</v>
      </c>
      <c r="AM13" s="123" t="s">
        <v>136</v>
      </c>
      <c r="AN13" s="222"/>
    </row>
    <row r="14" spans="1:40" s="127" customFormat="1" x14ac:dyDescent="0.25">
      <c r="A14" s="125">
        <v>1</v>
      </c>
      <c r="B14" s="125">
        <v>2</v>
      </c>
      <c r="C14" s="125">
        <v>3</v>
      </c>
      <c r="D14" s="125" t="s">
        <v>11</v>
      </c>
      <c r="E14" s="125" t="s">
        <v>12</v>
      </c>
      <c r="F14" s="125" t="s">
        <v>13</v>
      </c>
      <c r="G14" s="125" t="s">
        <v>14</v>
      </c>
      <c r="H14" s="125" t="s">
        <v>15</v>
      </c>
      <c r="I14" s="125" t="s">
        <v>16</v>
      </c>
      <c r="J14" s="125" t="s">
        <v>17</v>
      </c>
      <c r="K14" s="125" t="s">
        <v>18</v>
      </c>
      <c r="L14" s="125" t="s">
        <v>19</v>
      </c>
      <c r="M14" s="125" t="s">
        <v>20</v>
      </c>
      <c r="N14" s="125" t="s">
        <v>21</v>
      </c>
      <c r="O14" s="125" t="s">
        <v>22</v>
      </c>
      <c r="P14" s="125" t="s">
        <v>23</v>
      </c>
      <c r="Q14" s="125" t="s">
        <v>24</v>
      </c>
      <c r="R14" s="125" t="s">
        <v>25</v>
      </c>
      <c r="S14" s="125" t="s">
        <v>26</v>
      </c>
      <c r="T14" s="125" t="s">
        <v>27</v>
      </c>
      <c r="U14" s="125" t="s">
        <v>28</v>
      </c>
      <c r="V14" s="125" t="s">
        <v>29</v>
      </c>
      <c r="W14" s="125" t="s">
        <v>30</v>
      </c>
      <c r="X14" s="125" t="s">
        <v>31</v>
      </c>
      <c r="Y14" s="125" t="s">
        <v>32</v>
      </c>
      <c r="Z14" s="125" t="s">
        <v>33</v>
      </c>
      <c r="AA14" s="125" t="s">
        <v>34</v>
      </c>
      <c r="AB14" s="125" t="s">
        <v>23</v>
      </c>
      <c r="AC14" s="125" t="s">
        <v>24</v>
      </c>
      <c r="AD14" s="125" t="s">
        <v>25</v>
      </c>
      <c r="AE14" s="125" t="s">
        <v>26</v>
      </c>
      <c r="AF14" s="125" t="s">
        <v>27</v>
      </c>
      <c r="AG14" s="125" t="s">
        <v>28</v>
      </c>
      <c r="AH14" s="125" t="s">
        <v>29</v>
      </c>
      <c r="AI14" s="125" t="s">
        <v>30</v>
      </c>
      <c r="AJ14" s="125" t="s">
        <v>31</v>
      </c>
      <c r="AK14" s="125" t="s">
        <v>32</v>
      </c>
      <c r="AL14" s="125" t="s">
        <v>33</v>
      </c>
      <c r="AM14" s="125" t="s">
        <v>34</v>
      </c>
      <c r="AN14" s="126" t="s">
        <v>36</v>
      </c>
    </row>
    <row r="15" spans="1:40" ht="28.5" x14ac:dyDescent="0.25">
      <c r="A15" s="128" t="s">
        <v>1965</v>
      </c>
      <c r="B15" s="129" t="s">
        <v>316</v>
      </c>
      <c r="C15" s="154" t="s">
        <v>1411</v>
      </c>
      <c r="D15" s="131"/>
      <c r="E15" s="131">
        <f>SUM(E16:E18)</f>
        <v>8.2160000000000011</v>
      </c>
      <c r="F15" s="131">
        <f t="shared" ref="F15:O15" si="0">SUM(F16:F18)</f>
        <v>0</v>
      </c>
      <c r="G15" s="131">
        <f t="shared" si="0"/>
        <v>79.285200000000003</v>
      </c>
      <c r="H15" s="131">
        <f t="shared" si="0"/>
        <v>0</v>
      </c>
      <c r="I15" s="131">
        <f t="shared" si="0"/>
        <v>99</v>
      </c>
      <c r="J15" s="131"/>
      <c r="K15" s="131">
        <f t="shared" si="0"/>
        <v>15.703000000000001</v>
      </c>
      <c r="L15" s="131">
        <f t="shared" si="0"/>
        <v>0</v>
      </c>
      <c r="M15" s="131">
        <f>SUM(M16:M18)</f>
        <v>87.999700000000004</v>
      </c>
      <c r="N15" s="131">
        <f t="shared" si="0"/>
        <v>0</v>
      </c>
      <c r="O15" s="131">
        <f t="shared" si="0"/>
        <v>136</v>
      </c>
      <c r="P15" s="131"/>
      <c r="Q15" s="131">
        <v>3.63</v>
      </c>
      <c r="R15" s="131">
        <v>0</v>
      </c>
      <c r="S15" s="131">
        <v>57.625999999999998</v>
      </c>
      <c r="T15" s="131">
        <v>0</v>
      </c>
      <c r="U15" s="218">
        <v>95</v>
      </c>
      <c r="V15" s="131"/>
      <c r="W15" s="131">
        <f>SUM(W16:W18)</f>
        <v>14.83</v>
      </c>
      <c r="X15" s="131">
        <f t="shared" ref="X15:AG15" si="1">SUM(X16:X18)</f>
        <v>0</v>
      </c>
      <c r="Y15" s="131">
        <f t="shared" si="1"/>
        <v>85.136333333333312</v>
      </c>
      <c r="Z15" s="131">
        <f t="shared" si="1"/>
        <v>0</v>
      </c>
      <c r="AA15" s="131">
        <f t="shared" si="1"/>
        <v>3039</v>
      </c>
      <c r="AB15" s="131"/>
      <c r="AC15" s="131">
        <f t="shared" si="1"/>
        <v>6.28</v>
      </c>
      <c r="AD15" s="131">
        <f t="shared" si="1"/>
        <v>0</v>
      </c>
      <c r="AE15" s="131">
        <f t="shared" si="1"/>
        <v>27.261999999999997</v>
      </c>
      <c r="AF15" s="131">
        <f t="shared" si="1"/>
        <v>0</v>
      </c>
      <c r="AG15" s="131">
        <f t="shared" si="1"/>
        <v>2964</v>
      </c>
      <c r="AH15" s="131"/>
      <c r="AI15" s="131">
        <f>SUM(AI16:AI18)</f>
        <v>2.5300000000000002</v>
      </c>
      <c r="AJ15" s="131">
        <f t="shared" ref="AJ15:AM15" si="2">SUM(AJ16:AJ18)</f>
        <v>0</v>
      </c>
      <c r="AK15" s="131">
        <f t="shared" si="2"/>
        <v>28.477</v>
      </c>
      <c r="AL15" s="131">
        <f t="shared" si="2"/>
        <v>0</v>
      </c>
      <c r="AM15" s="131">
        <f t="shared" si="2"/>
        <v>2959</v>
      </c>
      <c r="AN15" s="132"/>
    </row>
    <row r="16" spans="1:40" ht="28.5" x14ac:dyDescent="0.25">
      <c r="A16" s="133" t="s">
        <v>1202</v>
      </c>
      <c r="B16" s="134" t="s">
        <v>1203</v>
      </c>
      <c r="C16" s="154" t="s">
        <v>1411</v>
      </c>
      <c r="D16" s="131"/>
      <c r="E16" s="131">
        <f>E19</f>
        <v>5.4160000000000004</v>
      </c>
      <c r="F16" s="131">
        <f t="shared" ref="F16:AA16" si="3">F19</f>
        <v>0</v>
      </c>
      <c r="G16" s="131">
        <f t="shared" si="3"/>
        <v>36.270200000000003</v>
      </c>
      <c r="H16" s="131">
        <f t="shared" si="3"/>
        <v>0</v>
      </c>
      <c r="I16" s="131">
        <f t="shared" si="3"/>
        <v>54</v>
      </c>
      <c r="J16" s="131" t="str">
        <f t="shared" si="3"/>
        <v>нд</v>
      </c>
      <c r="K16" s="131">
        <f t="shared" si="3"/>
        <v>10.280000000000001</v>
      </c>
      <c r="L16" s="131">
        <f t="shared" si="3"/>
        <v>0</v>
      </c>
      <c r="M16" s="131">
        <f t="shared" si="3"/>
        <v>45.424700000000001</v>
      </c>
      <c r="N16" s="131">
        <f t="shared" si="3"/>
        <v>0</v>
      </c>
      <c r="O16" s="131">
        <f t="shared" si="3"/>
        <v>81</v>
      </c>
      <c r="P16" s="131" t="str">
        <f t="shared" si="3"/>
        <v>нд</v>
      </c>
      <c r="Q16" s="131">
        <f t="shared" si="3"/>
        <v>0</v>
      </c>
      <c r="R16" s="131">
        <f t="shared" si="3"/>
        <v>0</v>
      </c>
      <c r="S16" s="131">
        <f t="shared" si="3"/>
        <v>0</v>
      </c>
      <c r="T16" s="131">
        <f t="shared" si="3"/>
        <v>0</v>
      </c>
      <c r="U16" s="131">
        <f t="shared" si="3"/>
        <v>0</v>
      </c>
      <c r="V16" s="131" t="str">
        <f t="shared" si="3"/>
        <v>нд</v>
      </c>
      <c r="W16" s="131">
        <f t="shared" si="3"/>
        <v>12.26</v>
      </c>
      <c r="X16" s="131">
        <f t="shared" si="3"/>
        <v>0</v>
      </c>
      <c r="Y16" s="131">
        <f t="shared" si="3"/>
        <v>43.382999999999996</v>
      </c>
      <c r="Z16" s="131">
        <f t="shared" si="3"/>
        <v>0</v>
      </c>
      <c r="AA16" s="131">
        <f t="shared" si="3"/>
        <v>59</v>
      </c>
      <c r="AB16" s="131" t="str">
        <f t="shared" ref="AB16:AM16" si="4">AB19</f>
        <v>нд</v>
      </c>
      <c r="AC16" s="131">
        <f t="shared" si="4"/>
        <v>3.2</v>
      </c>
      <c r="AD16" s="131">
        <f t="shared" si="4"/>
        <v>0</v>
      </c>
      <c r="AE16" s="131">
        <f t="shared" si="4"/>
        <v>1.99</v>
      </c>
      <c r="AF16" s="131">
        <f t="shared" si="4"/>
        <v>0</v>
      </c>
      <c r="AG16" s="131">
        <f t="shared" si="4"/>
        <v>4</v>
      </c>
      <c r="AH16" s="131" t="str">
        <f t="shared" si="4"/>
        <v>нд</v>
      </c>
      <c r="AI16" s="131">
        <f t="shared" si="4"/>
        <v>0</v>
      </c>
      <c r="AJ16" s="131">
        <f t="shared" si="4"/>
        <v>0</v>
      </c>
      <c r="AK16" s="131">
        <f>AK19</f>
        <v>0.27</v>
      </c>
      <c r="AL16" s="131">
        <f t="shared" si="4"/>
        <v>0</v>
      </c>
      <c r="AM16" s="131">
        <f t="shared" si="4"/>
        <v>0</v>
      </c>
      <c r="AN16" s="132"/>
    </row>
    <row r="17" spans="1:40" ht="28.5" x14ac:dyDescent="0.25">
      <c r="A17" s="128" t="s">
        <v>317</v>
      </c>
      <c r="B17" s="129" t="s">
        <v>318</v>
      </c>
      <c r="C17" s="154" t="s">
        <v>1411</v>
      </c>
      <c r="D17" s="131"/>
      <c r="E17" s="131">
        <f>E84</f>
        <v>2.8</v>
      </c>
      <c r="F17" s="131">
        <f>F84</f>
        <v>0</v>
      </c>
      <c r="G17" s="131">
        <f>G84</f>
        <v>43.015000000000001</v>
      </c>
      <c r="H17" s="131">
        <f>H84</f>
        <v>0</v>
      </c>
      <c r="I17" s="131">
        <f>I84</f>
        <v>27</v>
      </c>
      <c r="J17" s="131"/>
      <c r="K17" s="131">
        <f>K84</f>
        <v>5.423</v>
      </c>
      <c r="L17" s="131">
        <f>L84</f>
        <v>0</v>
      </c>
      <c r="M17" s="131">
        <f>M84</f>
        <v>42.575000000000003</v>
      </c>
      <c r="N17" s="131">
        <f>N84</f>
        <v>0</v>
      </c>
      <c r="O17" s="131">
        <f>O84</f>
        <v>37</v>
      </c>
      <c r="P17" s="131"/>
      <c r="Q17" s="131">
        <v>3.63</v>
      </c>
      <c r="R17" s="131">
        <v>0</v>
      </c>
      <c r="S17" s="131">
        <v>57.625999999999998</v>
      </c>
      <c r="T17" s="131">
        <v>0</v>
      </c>
      <c r="U17" s="218">
        <v>85</v>
      </c>
      <c r="V17" s="131"/>
      <c r="W17" s="131">
        <f>W84</f>
        <v>2.5700000000000003</v>
      </c>
      <c r="X17" s="131">
        <f>X84</f>
        <v>0</v>
      </c>
      <c r="Y17" s="131">
        <f>Y84</f>
        <v>41.753333333333323</v>
      </c>
      <c r="Z17" s="131">
        <f>Z84</f>
        <v>0</v>
      </c>
      <c r="AA17" s="131">
        <f>AA84</f>
        <v>2965</v>
      </c>
      <c r="AB17" s="131"/>
      <c r="AC17" s="131">
        <f>AC84</f>
        <v>3.08</v>
      </c>
      <c r="AD17" s="131">
        <f>AD84</f>
        <v>0</v>
      </c>
      <c r="AE17" s="131">
        <f>AE84</f>
        <v>25.271999999999998</v>
      </c>
      <c r="AF17" s="131">
        <f>AF84</f>
        <v>0</v>
      </c>
      <c r="AG17" s="131">
        <f>AG84</f>
        <v>2950</v>
      </c>
      <c r="AH17" s="131"/>
      <c r="AI17" s="131">
        <f>AI84</f>
        <v>2.5300000000000002</v>
      </c>
      <c r="AJ17" s="131">
        <f>AJ84</f>
        <v>0</v>
      </c>
      <c r="AK17" s="131">
        <f>AK84</f>
        <v>28.207000000000001</v>
      </c>
      <c r="AL17" s="131">
        <f>AL84</f>
        <v>0</v>
      </c>
      <c r="AM17" s="131">
        <f>AM84</f>
        <v>2950</v>
      </c>
      <c r="AN17" s="132"/>
    </row>
    <row r="18" spans="1:40" ht="28.5" x14ac:dyDescent="0.25">
      <c r="A18" s="128" t="s">
        <v>319</v>
      </c>
      <c r="B18" s="129" t="s">
        <v>320</v>
      </c>
      <c r="C18" s="154" t="s">
        <v>1411</v>
      </c>
      <c r="D18" s="135"/>
      <c r="E18" s="131">
        <f>E329</f>
        <v>0</v>
      </c>
      <c r="F18" s="131">
        <f t="shared" ref="F18:N18" si="5">F329</f>
        <v>0</v>
      </c>
      <c r="G18" s="131">
        <f t="shared" si="5"/>
        <v>0</v>
      </c>
      <c r="H18" s="131">
        <f t="shared" si="5"/>
        <v>0</v>
      </c>
      <c r="I18" s="131">
        <f t="shared" si="5"/>
        <v>18</v>
      </c>
      <c r="J18" s="131"/>
      <c r="K18" s="131">
        <f t="shared" si="5"/>
        <v>0</v>
      </c>
      <c r="L18" s="131">
        <f t="shared" si="5"/>
        <v>0</v>
      </c>
      <c r="M18" s="131">
        <f t="shared" si="5"/>
        <v>0</v>
      </c>
      <c r="N18" s="131">
        <f t="shared" si="5"/>
        <v>0</v>
      </c>
      <c r="O18" s="131">
        <f>O329</f>
        <v>18</v>
      </c>
      <c r="P18" s="135"/>
      <c r="Q18" s="131">
        <v>0</v>
      </c>
      <c r="R18" s="131">
        <v>0</v>
      </c>
      <c r="S18" s="131">
        <v>0</v>
      </c>
      <c r="T18" s="131">
        <v>0</v>
      </c>
      <c r="U18" s="218">
        <v>10</v>
      </c>
      <c r="V18" s="135"/>
      <c r="W18" s="131">
        <f>W329</f>
        <v>0</v>
      </c>
      <c r="X18" s="131">
        <f t="shared" ref="X18:AA18" si="6">X329</f>
        <v>0</v>
      </c>
      <c r="Y18" s="131">
        <f t="shared" si="6"/>
        <v>0</v>
      </c>
      <c r="Z18" s="131">
        <f t="shared" si="6"/>
        <v>0</v>
      </c>
      <c r="AA18" s="131">
        <f t="shared" si="6"/>
        <v>15</v>
      </c>
      <c r="AB18" s="135"/>
      <c r="AC18" s="131">
        <f>AC329</f>
        <v>0</v>
      </c>
      <c r="AD18" s="131">
        <f t="shared" ref="AD18:AG18" si="7">AD329</f>
        <v>0</v>
      </c>
      <c r="AE18" s="131">
        <f t="shared" si="7"/>
        <v>0</v>
      </c>
      <c r="AF18" s="131">
        <f t="shared" si="7"/>
        <v>0</v>
      </c>
      <c r="AG18" s="131">
        <f t="shared" si="7"/>
        <v>10</v>
      </c>
      <c r="AH18" s="135"/>
      <c r="AI18" s="131">
        <f>AI329</f>
        <v>0</v>
      </c>
      <c r="AJ18" s="131">
        <f t="shared" ref="AJ18:AM18" si="8">AJ329</f>
        <v>0</v>
      </c>
      <c r="AK18" s="131">
        <f t="shared" si="8"/>
        <v>0</v>
      </c>
      <c r="AL18" s="131">
        <f t="shared" si="8"/>
        <v>0</v>
      </c>
      <c r="AM18" s="131">
        <f t="shared" si="8"/>
        <v>9</v>
      </c>
      <c r="AN18" s="132"/>
    </row>
    <row r="19" spans="1:40" ht="28.5" x14ac:dyDescent="0.25">
      <c r="A19" s="136" t="s">
        <v>1204</v>
      </c>
      <c r="B19" s="134" t="s">
        <v>1205</v>
      </c>
      <c r="C19" s="155" t="s">
        <v>1411</v>
      </c>
      <c r="D19" s="135" t="s">
        <v>37</v>
      </c>
      <c r="E19" s="131">
        <f>E20+E68</f>
        <v>5.4160000000000004</v>
      </c>
      <c r="F19" s="131">
        <f>F20+F68</f>
        <v>0</v>
      </c>
      <c r="G19" s="131">
        <f>G20+G68</f>
        <v>36.270200000000003</v>
      </c>
      <c r="H19" s="131">
        <f>H20+H68</f>
        <v>0</v>
      </c>
      <c r="I19" s="131">
        <f>I20+I68</f>
        <v>54</v>
      </c>
      <c r="J19" s="131" t="s">
        <v>37</v>
      </c>
      <c r="K19" s="131">
        <f>K20+K68</f>
        <v>10.280000000000001</v>
      </c>
      <c r="L19" s="131">
        <f>L20+L68</f>
        <v>0</v>
      </c>
      <c r="M19" s="131">
        <f>M20+M68</f>
        <v>45.424700000000001</v>
      </c>
      <c r="N19" s="131">
        <f>N20+N68</f>
        <v>0</v>
      </c>
      <c r="O19" s="131">
        <f>O20+O68</f>
        <v>81</v>
      </c>
      <c r="P19" s="131" t="s">
        <v>37</v>
      </c>
      <c r="Q19" s="131">
        <f>Q20+Q68</f>
        <v>0</v>
      </c>
      <c r="R19" s="131">
        <f>R20+R68</f>
        <v>0</v>
      </c>
      <c r="S19" s="131">
        <f>S20+S68</f>
        <v>0</v>
      </c>
      <c r="T19" s="131">
        <f>T20+T68</f>
        <v>0</v>
      </c>
      <c r="U19" s="131">
        <f>U20+U68</f>
        <v>0</v>
      </c>
      <c r="V19" s="131" t="s">
        <v>37</v>
      </c>
      <c r="W19" s="131">
        <f>W20+W68</f>
        <v>12.26</v>
      </c>
      <c r="X19" s="131">
        <f>X20+X68</f>
        <v>0</v>
      </c>
      <c r="Y19" s="131">
        <f>Y20+Y68</f>
        <v>43.382999999999996</v>
      </c>
      <c r="Z19" s="131">
        <f>Z20+Z68</f>
        <v>0</v>
      </c>
      <c r="AA19" s="131">
        <f>AA20+AA68</f>
        <v>59</v>
      </c>
      <c r="AB19" s="131" t="s">
        <v>37</v>
      </c>
      <c r="AC19" s="131">
        <f>AC20+AC68</f>
        <v>3.2</v>
      </c>
      <c r="AD19" s="131">
        <f>AD20+AD68</f>
        <v>0</v>
      </c>
      <c r="AE19" s="131">
        <f>AE20+AE68</f>
        <v>1.99</v>
      </c>
      <c r="AF19" s="131">
        <f>AF20+AF68</f>
        <v>0</v>
      </c>
      <c r="AG19" s="131">
        <f>AG20+AG68</f>
        <v>4</v>
      </c>
      <c r="AH19" s="131" t="s">
        <v>37</v>
      </c>
      <c r="AI19" s="131">
        <f>AI20+AI68</f>
        <v>0</v>
      </c>
      <c r="AJ19" s="131">
        <f>AJ20+AJ68</f>
        <v>0</v>
      </c>
      <c r="AK19" s="131">
        <f>AK20+AK68</f>
        <v>0.27</v>
      </c>
      <c r="AL19" s="131">
        <f>AL20+AL68</f>
        <v>0</v>
      </c>
      <c r="AM19" s="131">
        <f>AM20+AM68</f>
        <v>0</v>
      </c>
      <c r="AN19" s="132"/>
    </row>
    <row r="20" spans="1:40" ht="42.75" x14ac:dyDescent="0.25">
      <c r="A20" s="133" t="s">
        <v>1410</v>
      </c>
      <c r="B20" s="138" t="s">
        <v>1417</v>
      </c>
      <c r="C20" s="156" t="s">
        <v>1411</v>
      </c>
      <c r="D20" s="135" t="s">
        <v>37</v>
      </c>
      <c r="E20" s="131">
        <f t="shared" ref="E20:I20" si="9">E21+E22+E23</f>
        <v>5.4160000000000004</v>
      </c>
      <c r="F20" s="131">
        <f t="shared" si="9"/>
        <v>0</v>
      </c>
      <c r="G20" s="131">
        <f t="shared" si="9"/>
        <v>36.270200000000003</v>
      </c>
      <c r="H20" s="131">
        <f t="shared" si="9"/>
        <v>0</v>
      </c>
      <c r="I20" s="131">
        <f t="shared" si="9"/>
        <v>54</v>
      </c>
      <c r="J20" s="139" t="s">
        <v>37</v>
      </c>
      <c r="K20" s="131">
        <f t="shared" ref="K20:AA20" si="10">K21+K22+K23</f>
        <v>10.030000000000001</v>
      </c>
      <c r="L20" s="131">
        <f t="shared" si="10"/>
        <v>0</v>
      </c>
      <c r="M20" s="131">
        <f t="shared" si="10"/>
        <v>44.596699999999998</v>
      </c>
      <c r="N20" s="131">
        <f t="shared" si="10"/>
        <v>0</v>
      </c>
      <c r="O20" s="131">
        <f t="shared" si="10"/>
        <v>73</v>
      </c>
      <c r="P20" s="131" t="s">
        <v>1659</v>
      </c>
      <c r="Q20" s="131">
        <f t="shared" si="10"/>
        <v>0</v>
      </c>
      <c r="R20" s="131">
        <f t="shared" si="10"/>
        <v>0</v>
      </c>
      <c r="S20" s="131">
        <f t="shared" si="10"/>
        <v>0</v>
      </c>
      <c r="T20" s="131">
        <f t="shared" si="10"/>
        <v>0</v>
      </c>
      <c r="U20" s="131">
        <f t="shared" si="10"/>
        <v>0</v>
      </c>
      <c r="V20" s="131" t="s">
        <v>37</v>
      </c>
      <c r="W20" s="131">
        <f t="shared" si="10"/>
        <v>11</v>
      </c>
      <c r="X20" s="131">
        <f t="shared" si="10"/>
        <v>0</v>
      </c>
      <c r="Y20" s="131">
        <f t="shared" si="10"/>
        <v>43.382999999999996</v>
      </c>
      <c r="Z20" s="131">
        <f t="shared" si="10"/>
        <v>0</v>
      </c>
      <c r="AA20" s="131">
        <f t="shared" si="10"/>
        <v>56</v>
      </c>
      <c r="AB20" s="131" t="s">
        <v>1659</v>
      </c>
      <c r="AC20" s="131">
        <f t="shared" ref="AC20:AG20" si="11">AC21+AC22+AC23</f>
        <v>3.2</v>
      </c>
      <c r="AD20" s="131">
        <f t="shared" si="11"/>
        <v>0</v>
      </c>
      <c r="AE20" s="131">
        <f t="shared" si="11"/>
        <v>1.99</v>
      </c>
      <c r="AF20" s="131">
        <f t="shared" si="11"/>
        <v>0</v>
      </c>
      <c r="AG20" s="131">
        <f t="shared" si="11"/>
        <v>4</v>
      </c>
      <c r="AH20" s="131" t="s">
        <v>37</v>
      </c>
      <c r="AI20" s="131">
        <f t="shared" ref="AI20:AM20" si="12">AI21+AI22+AI23</f>
        <v>0</v>
      </c>
      <c r="AJ20" s="131">
        <f t="shared" si="12"/>
        <v>0</v>
      </c>
      <c r="AK20" s="131">
        <f t="shared" si="12"/>
        <v>0.27</v>
      </c>
      <c r="AL20" s="131">
        <f t="shared" si="12"/>
        <v>0</v>
      </c>
      <c r="AM20" s="131">
        <f t="shared" si="12"/>
        <v>0</v>
      </c>
      <c r="AN20" s="132"/>
    </row>
    <row r="21" spans="1:40" ht="71.25" x14ac:dyDescent="0.25">
      <c r="A21" s="133" t="s">
        <v>1412</v>
      </c>
      <c r="B21" s="138" t="s">
        <v>1418</v>
      </c>
      <c r="C21" s="156" t="s">
        <v>1411</v>
      </c>
      <c r="D21" s="139" t="s">
        <v>37</v>
      </c>
      <c r="E21" s="139">
        <v>1.296</v>
      </c>
      <c r="F21" s="139"/>
      <c r="G21" s="139">
        <v>16.927199999999999</v>
      </c>
      <c r="H21" s="139">
        <v>0</v>
      </c>
      <c r="I21" s="139">
        <v>19</v>
      </c>
      <c r="J21" s="139" t="s">
        <v>37</v>
      </c>
      <c r="K21" s="172">
        <v>0.4</v>
      </c>
      <c r="L21" s="139">
        <v>0</v>
      </c>
      <c r="M21" s="172">
        <v>18.448</v>
      </c>
      <c r="N21" s="139">
        <v>0</v>
      </c>
      <c r="O21" s="172">
        <v>8</v>
      </c>
      <c r="P21" s="139" t="s">
        <v>37</v>
      </c>
      <c r="Q21" s="139">
        <v>0</v>
      </c>
      <c r="R21" s="139">
        <v>0</v>
      </c>
      <c r="S21" s="139">
        <v>0</v>
      </c>
      <c r="T21" s="139">
        <v>0</v>
      </c>
      <c r="U21" s="139">
        <v>0</v>
      </c>
      <c r="V21" s="139" t="s">
        <v>37</v>
      </c>
      <c r="W21" s="172">
        <v>0.4</v>
      </c>
      <c r="X21" s="139">
        <v>0</v>
      </c>
      <c r="Y21" s="172">
        <v>18.448</v>
      </c>
      <c r="Z21" s="139">
        <v>0</v>
      </c>
      <c r="AA21" s="172">
        <v>8</v>
      </c>
      <c r="AB21" s="139" t="s">
        <v>37</v>
      </c>
      <c r="AC21" s="172"/>
      <c r="AD21" s="139"/>
      <c r="AE21" s="172"/>
      <c r="AF21" s="139"/>
      <c r="AG21" s="172"/>
      <c r="AH21" s="139" t="s">
        <v>37</v>
      </c>
      <c r="AI21" s="172"/>
      <c r="AJ21" s="139"/>
      <c r="AK21" s="172"/>
      <c r="AL21" s="139"/>
      <c r="AM21" s="172"/>
      <c r="AN21" s="132"/>
    </row>
    <row r="22" spans="1:40" ht="71.25" x14ac:dyDescent="0.25">
      <c r="A22" s="133" t="s">
        <v>1413</v>
      </c>
      <c r="B22" s="138" t="s">
        <v>1419</v>
      </c>
      <c r="C22" s="156" t="s">
        <v>1411</v>
      </c>
      <c r="D22" s="139" t="s">
        <v>37</v>
      </c>
      <c r="E22" s="139">
        <v>4.12</v>
      </c>
      <c r="F22" s="139"/>
      <c r="G22" s="139">
        <v>19.327999999999999</v>
      </c>
      <c r="H22" s="139">
        <v>0</v>
      </c>
      <c r="I22" s="139">
        <v>34</v>
      </c>
      <c r="J22" s="139" t="s">
        <v>37</v>
      </c>
      <c r="K22" s="172">
        <v>5.4</v>
      </c>
      <c r="L22" s="139">
        <v>0</v>
      </c>
      <c r="M22" s="172">
        <v>22.187999999999999</v>
      </c>
      <c r="N22" s="139">
        <v>0</v>
      </c>
      <c r="O22" s="172">
        <v>42</v>
      </c>
      <c r="P22" s="139" t="s">
        <v>37</v>
      </c>
      <c r="Q22" s="139">
        <v>0</v>
      </c>
      <c r="R22" s="139">
        <v>0</v>
      </c>
      <c r="S22" s="139">
        <v>0</v>
      </c>
      <c r="T22" s="139">
        <v>0</v>
      </c>
      <c r="U22" s="139">
        <v>0</v>
      </c>
      <c r="V22" s="139" t="s">
        <v>37</v>
      </c>
      <c r="W22" s="172">
        <v>5.4</v>
      </c>
      <c r="X22" s="139">
        <v>0</v>
      </c>
      <c r="Y22" s="172">
        <v>22.187999999999999</v>
      </c>
      <c r="Z22" s="139">
        <v>0</v>
      </c>
      <c r="AA22" s="172">
        <v>42</v>
      </c>
      <c r="AB22" s="139" t="s">
        <v>37</v>
      </c>
      <c r="AC22" s="172"/>
      <c r="AD22" s="139"/>
      <c r="AE22" s="172"/>
      <c r="AF22" s="139"/>
      <c r="AG22" s="172"/>
      <c r="AH22" s="139" t="s">
        <v>37</v>
      </c>
      <c r="AI22" s="172"/>
      <c r="AJ22" s="139"/>
      <c r="AK22" s="172"/>
      <c r="AL22" s="139"/>
      <c r="AM22" s="172"/>
      <c r="AN22" s="132"/>
    </row>
    <row r="23" spans="1:40" ht="56.25" customHeight="1" x14ac:dyDescent="0.25">
      <c r="A23" s="133" t="s">
        <v>1420</v>
      </c>
      <c r="B23" s="138" t="s">
        <v>1421</v>
      </c>
      <c r="C23" s="156" t="s">
        <v>1411</v>
      </c>
      <c r="D23" s="131" t="s">
        <v>37</v>
      </c>
      <c r="E23" s="131">
        <f>SUM(E24:E62)</f>
        <v>0</v>
      </c>
      <c r="F23" s="131">
        <f>SUM(F24:F62)</f>
        <v>0</v>
      </c>
      <c r="G23" s="131">
        <f>SUM(G24:G62)</f>
        <v>1.4999999999999999E-2</v>
      </c>
      <c r="H23" s="131">
        <f>SUM(H24:H62)</f>
        <v>0</v>
      </c>
      <c r="I23" s="131">
        <f>SUM(I24:I62)</f>
        <v>1</v>
      </c>
      <c r="J23" s="131" t="s">
        <v>37</v>
      </c>
      <c r="K23" s="131">
        <f>SUM(K24:K62)</f>
        <v>4.2299999999999995</v>
      </c>
      <c r="L23" s="131">
        <f>SUM(L24:L62)</f>
        <v>0</v>
      </c>
      <c r="M23" s="131">
        <f>SUM(M24:M62)</f>
        <v>3.9607000000000001</v>
      </c>
      <c r="N23" s="131">
        <f>SUM(N24:N62)</f>
        <v>0</v>
      </c>
      <c r="O23" s="131">
        <f>SUM(O24:O62)</f>
        <v>23</v>
      </c>
      <c r="P23" s="131" t="s">
        <v>37</v>
      </c>
      <c r="Q23" s="131">
        <f>SUM(Q24:Q62)</f>
        <v>0</v>
      </c>
      <c r="R23" s="131">
        <f>SUM(R24:R62)</f>
        <v>0</v>
      </c>
      <c r="S23" s="131">
        <f>SUM(S24:S62)</f>
        <v>0</v>
      </c>
      <c r="T23" s="131">
        <f>SUM(T24:T62)</f>
        <v>0</v>
      </c>
      <c r="U23" s="131">
        <f>SUM(U24:U62)</f>
        <v>0</v>
      </c>
      <c r="V23" s="131" t="s">
        <v>37</v>
      </c>
      <c r="W23" s="131">
        <f>SUM(W24:W62)</f>
        <v>5.2</v>
      </c>
      <c r="X23" s="131">
        <f>SUM(X24:X62)</f>
        <v>0</v>
      </c>
      <c r="Y23" s="131">
        <f>SUM(Y24:Y62)</f>
        <v>2.7470000000000003</v>
      </c>
      <c r="Z23" s="131">
        <f>SUM(Z24:Z62)</f>
        <v>0</v>
      </c>
      <c r="AA23" s="131">
        <f>SUM(AA24:AA62)</f>
        <v>6</v>
      </c>
      <c r="AB23" s="131" t="s">
        <v>37</v>
      </c>
      <c r="AC23" s="131">
        <f>SUM(AC24:AC67)</f>
        <v>3.2</v>
      </c>
      <c r="AD23" s="131">
        <f>SUM(AD24:AD67)</f>
        <v>0</v>
      </c>
      <c r="AE23" s="131">
        <f>SUM(AE24:AE67)</f>
        <v>1.99</v>
      </c>
      <c r="AF23" s="131">
        <f>SUM(AF24:AF67)</f>
        <v>0</v>
      </c>
      <c r="AG23" s="131">
        <f>SUM(AG24:AG67)</f>
        <v>4</v>
      </c>
      <c r="AH23" s="131" t="s">
        <v>37</v>
      </c>
      <c r="AI23" s="131">
        <f>SUM(AI24:AI67)</f>
        <v>0</v>
      </c>
      <c r="AJ23" s="131">
        <f>SUM(AJ24:AJ67)</f>
        <v>0</v>
      </c>
      <c r="AK23" s="131">
        <f>SUM(AK24:AK67)</f>
        <v>0.27</v>
      </c>
      <c r="AL23" s="131">
        <f>SUM(AL24:AL67)</f>
        <v>0</v>
      </c>
      <c r="AM23" s="131">
        <f>SUM(AM24:AM67)</f>
        <v>0</v>
      </c>
      <c r="AN23" s="132"/>
    </row>
    <row r="24" spans="1:40" ht="63" outlineLevel="1" x14ac:dyDescent="0.25">
      <c r="A24" s="173" t="s">
        <v>1433</v>
      </c>
      <c r="B24" s="174" t="s">
        <v>1422</v>
      </c>
      <c r="C24" s="175" t="s">
        <v>1423</v>
      </c>
      <c r="D24" s="139">
        <v>0</v>
      </c>
      <c r="E24" s="139">
        <v>0</v>
      </c>
      <c r="F24" s="139">
        <v>0</v>
      </c>
      <c r="G24" s="139">
        <v>0</v>
      </c>
      <c r="H24" s="139">
        <v>0</v>
      </c>
      <c r="I24" s="139">
        <v>0</v>
      </c>
      <c r="J24" s="142">
        <v>1</v>
      </c>
      <c r="K24" s="176">
        <v>0.4</v>
      </c>
      <c r="L24" s="139" t="s">
        <v>37</v>
      </c>
      <c r="M24" s="139" t="s">
        <v>37</v>
      </c>
      <c r="N24" s="176">
        <v>0</v>
      </c>
      <c r="O24" s="177">
        <v>2</v>
      </c>
      <c r="P24" s="139" t="s">
        <v>37</v>
      </c>
      <c r="Q24" s="139" t="s">
        <v>37</v>
      </c>
      <c r="R24" s="139" t="s">
        <v>37</v>
      </c>
      <c r="S24" s="139" t="s">
        <v>37</v>
      </c>
      <c r="T24" s="139" t="s">
        <v>37</v>
      </c>
      <c r="U24" s="139" t="s">
        <v>37</v>
      </c>
      <c r="V24" s="139" t="s">
        <v>37</v>
      </c>
      <c r="W24" s="139" t="s">
        <v>37</v>
      </c>
      <c r="X24" s="139" t="s">
        <v>37</v>
      </c>
      <c r="Y24" s="139" t="s">
        <v>37</v>
      </c>
      <c r="Z24" s="139" t="s">
        <v>37</v>
      </c>
      <c r="AA24" s="139" t="s">
        <v>37</v>
      </c>
      <c r="AB24" s="139"/>
      <c r="AC24" s="139" t="s">
        <v>37</v>
      </c>
      <c r="AD24" s="139" t="s">
        <v>37</v>
      </c>
      <c r="AE24" s="139" t="s">
        <v>37</v>
      </c>
      <c r="AF24" s="139" t="s">
        <v>37</v>
      </c>
      <c r="AG24" s="139" t="s">
        <v>37</v>
      </c>
      <c r="AH24" s="139"/>
      <c r="AI24" s="139"/>
      <c r="AJ24" s="139"/>
      <c r="AK24" s="139"/>
      <c r="AL24" s="139"/>
      <c r="AM24" s="139"/>
      <c r="AN24" s="131" t="s">
        <v>1658</v>
      </c>
    </row>
    <row r="25" spans="1:40" ht="63" outlineLevel="1" x14ac:dyDescent="0.25">
      <c r="A25" s="173" t="s">
        <v>1434</v>
      </c>
      <c r="B25" s="174" t="s">
        <v>1424</v>
      </c>
      <c r="C25" s="175" t="s">
        <v>1425</v>
      </c>
      <c r="D25" s="139">
        <v>0</v>
      </c>
      <c r="E25" s="139">
        <v>0</v>
      </c>
      <c r="F25" s="139">
        <v>0</v>
      </c>
      <c r="G25" s="139">
        <v>0</v>
      </c>
      <c r="H25" s="139">
        <v>0</v>
      </c>
      <c r="I25" s="139">
        <v>0</v>
      </c>
      <c r="J25" s="142">
        <v>1</v>
      </c>
      <c r="K25" s="139" t="s">
        <v>37</v>
      </c>
      <c r="L25" s="139" t="s">
        <v>37</v>
      </c>
      <c r="M25" s="176">
        <v>0.3</v>
      </c>
      <c r="N25" s="139" t="s">
        <v>37</v>
      </c>
      <c r="O25" s="139" t="s">
        <v>37</v>
      </c>
      <c r="P25" s="139" t="s">
        <v>37</v>
      </c>
      <c r="Q25" s="139" t="s">
        <v>37</v>
      </c>
      <c r="R25" s="139" t="s">
        <v>37</v>
      </c>
      <c r="S25" s="139" t="s">
        <v>37</v>
      </c>
      <c r="T25" s="139" t="s">
        <v>37</v>
      </c>
      <c r="U25" s="139" t="s">
        <v>37</v>
      </c>
      <c r="V25" s="139" t="s">
        <v>37</v>
      </c>
      <c r="W25" s="139" t="s">
        <v>37</v>
      </c>
      <c r="X25" s="139" t="s">
        <v>37</v>
      </c>
      <c r="Y25" s="139" t="s">
        <v>37</v>
      </c>
      <c r="Z25" s="139" t="s">
        <v>37</v>
      </c>
      <c r="AA25" s="139" t="s">
        <v>37</v>
      </c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1" t="s">
        <v>1658</v>
      </c>
    </row>
    <row r="26" spans="1:40" ht="94.5" outlineLevel="1" x14ac:dyDescent="0.25">
      <c r="A26" s="173" t="s">
        <v>1435</v>
      </c>
      <c r="B26" s="174" t="s">
        <v>1426</v>
      </c>
      <c r="C26" s="175" t="s">
        <v>1427</v>
      </c>
      <c r="D26" s="139">
        <v>0</v>
      </c>
      <c r="E26" s="139">
        <v>0</v>
      </c>
      <c r="F26" s="139">
        <v>0</v>
      </c>
      <c r="G26" s="139">
        <v>0</v>
      </c>
      <c r="H26" s="139">
        <v>0</v>
      </c>
      <c r="I26" s="139">
        <v>0</v>
      </c>
      <c r="J26" s="142">
        <v>1</v>
      </c>
      <c r="K26" s="139" t="s">
        <v>37</v>
      </c>
      <c r="L26" s="139" t="s">
        <v>37</v>
      </c>
      <c r="M26" s="176">
        <v>0.04</v>
      </c>
      <c r="N26" s="139" t="s">
        <v>37</v>
      </c>
      <c r="O26" s="139" t="s">
        <v>37</v>
      </c>
      <c r="P26" s="139" t="s">
        <v>37</v>
      </c>
      <c r="Q26" s="139" t="s">
        <v>37</v>
      </c>
      <c r="R26" s="139" t="s">
        <v>37</v>
      </c>
      <c r="S26" s="139" t="s">
        <v>37</v>
      </c>
      <c r="T26" s="139" t="s">
        <v>37</v>
      </c>
      <c r="U26" s="139" t="s">
        <v>37</v>
      </c>
      <c r="V26" s="139" t="s">
        <v>37</v>
      </c>
      <c r="W26" s="139" t="s">
        <v>37</v>
      </c>
      <c r="X26" s="139" t="s">
        <v>37</v>
      </c>
      <c r="Y26" s="139" t="s">
        <v>37</v>
      </c>
      <c r="Z26" s="139" t="s">
        <v>37</v>
      </c>
      <c r="AA26" s="139" t="s">
        <v>37</v>
      </c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1" t="s">
        <v>1658</v>
      </c>
    </row>
    <row r="27" spans="1:40" ht="31.5" outlineLevel="1" x14ac:dyDescent="0.25">
      <c r="A27" s="173" t="s">
        <v>1436</v>
      </c>
      <c r="B27" s="174" t="s">
        <v>1489</v>
      </c>
      <c r="C27" s="175" t="s">
        <v>1501</v>
      </c>
      <c r="D27" s="139">
        <v>0</v>
      </c>
      <c r="E27" s="139">
        <v>0</v>
      </c>
      <c r="F27" s="139">
        <v>0</v>
      </c>
      <c r="G27" s="139">
        <v>0</v>
      </c>
      <c r="H27" s="139">
        <v>0</v>
      </c>
      <c r="I27" s="139">
        <v>0</v>
      </c>
      <c r="J27" s="142">
        <v>4</v>
      </c>
      <c r="K27" s="139">
        <v>0</v>
      </c>
      <c r="L27" s="139">
        <v>0</v>
      </c>
      <c r="M27" s="139">
        <v>0</v>
      </c>
      <c r="N27" s="176">
        <v>0</v>
      </c>
      <c r="O27" s="177">
        <v>1</v>
      </c>
      <c r="P27" s="139" t="s">
        <v>37</v>
      </c>
      <c r="Q27" s="139" t="s">
        <v>37</v>
      </c>
      <c r="R27" s="139" t="s">
        <v>37</v>
      </c>
      <c r="S27" s="139" t="s">
        <v>37</v>
      </c>
      <c r="T27" s="139" t="s">
        <v>37</v>
      </c>
      <c r="U27" s="139" t="s">
        <v>37</v>
      </c>
      <c r="V27" s="139" t="s">
        <v>37</v>
      </c>
      <c r="W27" s="139" t="s">
        <v>37</v>
      </c>
      <c r="X27" s="139" t="s">
        <v>37</v>
      </c>
      <c r="Y27" s="139" t="s">
        <v>37</v>
      </c>
      <c r="Z27" s="139" t="s">
        <v>37</v>
      </c>
      <c r="AA27" s="139" t="s">
        <v>37</v>
      </c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1" t="s">
        <v>1658</v>
      </c>
    </row>
    <row r="28" spans="1:40" ht="63" outlineLevel="1" x14ac:dyDescent="0.25">
      <c r="A28" s="173" t="s">
        <v>1437</v>
      </c>
      <c r="B28" s="174" t="s">
        <v>1490</v>
      </c>
      <c r="C28" s="175" t="s">
        <v>1502</v>
      </c>
      <c r="D28" s="139">
        <v>0</v>
      </c>
      <c r="E28" s="139">
        <v>0</v>
      </c>
      <c r="F28" s="139">
        <v>0</v>
      </c>
      <c r="G28" s="139">
        <v>0</v>
      </c>
      <c r="H28" s="139">
        <v>0</v>
      </c>
      <c r="I28" s="139">
        <v>0</v>
      </c>
      <c r="J28" s="142">
        <v>4</v>
      </c>
      <c r="K28" s="139">
        <v>0</v>
      </c>
      <c r="L28" s="139">
        <v>0</v>
      </c>
      <c r="M28" s="139">
        <v>0.32500000000000001</v>
      </c>
      <c r="N28" s="176">
        <v>0</v>
      </c>
      <c r="O28" s="177">
        <v>0</v>
      </c>
      <c r="P28" s="139" t="s">
        <v>37</v>
      </c>
      <c r="Q28" s="139" t="s">
        <v>37</v>
      </c>
      <c r="R28" s="139" t="s">
        <v>37</v>
      </c>
      <c r="S28" s="139" t="s">
        <v>37</v>
      </c>
      <c r="T28" s="139" t="s">
        <v>37</v>
      </c>
      <c r="U28" s="139" t="s">
        <v>37</v>
      </c>
      <c r="V28" s="139" t="s">
        <v>37</v>
      </c>
      <c r="W28" s="139" t="s">
        <v>37</v>
      </c>
      <c r="X28" s="139" t="s">
        <v>37</v>
      </c>
      <c r="Y28" s="139" t="s">
        <v>37</v>
      </c>
      <c r="Z28" s="139" t="s">
        <v>37</v>
      </c>
      <c r="AA28" s="139" t="s">
        <v>37</v>
      </c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1" t="s">
        <v>1658</v>
      </c>
    </row>
    <row r="29" spans="1:40" ht="45" customHeight="1" outlineLevel="1" x14ac:dyDescent="0.25">
      <c r="A29" s="173" t="s">
        <v>1438</v>
      </c>
      <c r="B29" s="174" t="s">
        <v>1491</v>
      </c>
      <c r="C29" s="175" t="s">
        <v>1503</v>
      </c>
      <c r="D29" s="139">
        <v>0</v>
      </c>
      <c r="E29" s="139">
        <v>0</v>
      </c>
      <c r="F29" s="139">
        <v>0</v>
      </c>
      <c r="G29" s="139">
        <v>0</v>
      </c>
      <c r="H29" s="139">
        <v>0</v>
      </c>
      <c r="I29" s="139">
        <v>0</v>
      </c>
      <c r="J29" s="142">
        <v>4</v>
      </c>
      <c r="K29" s="139">
        <v>0.4</v>
      </c>
      <c r="L29" s="139">
        <v>0</v>
      </c>
      <c r="M29" s="139">
        <v>0</v>
      </c>
      <c r="N29" s="176">
        <v>0</v>
      </c>
      <c r="O29" s="177">
        <v>2</v>
      </c>
      <c r="P29" s="139" t="s">
        <v>37</v>
      </c>
      <c r="Q29" s="139" t="s">
        <v>37</v>
      </c>
      <c r="R29" s="139" t="s">
        <v>37</v>
      </c>
      <c r="S29" s="139" t="s">
        <v>37</v>
      </c>
      <c r="T29" s="139" t="s">
        <v>37</v>
      </c>
      <c r="U29" s="139" t="s">
        <v>37</v>
      </c>
      <c r="V29" s="139" t="s">
        <v>37</v>
      </c>
      <c r="W29" s="139" t="s">
        <v>37</v>
      </c>
      <c r="X29" s="139" t="s">
        <v>37</v>
      </c>
      <c r="Y29" s="139" t="s">
        <v>37</v>
      </c>
      <c r="Z29" s="139" t="s">
        <v>37</v>
      </c>
      <c r="AA29" s="139" t="s">
        <v>37</v>
      </c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1" t="s">
        <v>1658</v>
      </c>
    </row>
    <row r="30" spans="1:40" ht="78.75" outlineLevel="1" x14ac:dyDescent="0.25">
      <c r="A30" s="173" t="s">
        <v>1439</v>
      </c>
      <c r="B30" s="174" t="s">
        <v>1492</v>
      </c>
      <c r="C30" s="175" t="s">
        <v>1504</v>
      </c>
      <c r="D30" s="139">
        <v>0</v>
      </c>
      <c r="E30" s="139">
        <v>0</v>
      </c>
      <c r="F30" s="139">
        <v>0</v>
      </c>
      <c r="G30" s="139">
        <v>0</v>
      </c>
      <c r="H30" s="139">
        <v>0</v>
      </c>
      <c r="I30" s="139">
        <v>0</v>
      </c>
      <c r="J30" s="142">
        <v>4</v>
      </c>
      <c r="K30" s="139">
        <v>0</v>
      </c>
      <c r="L30" s="139">
        <v>0</v>
      </c>
      <c r="M30" s="139">
        <v>3.6999999999999998E-2</v>
      </c>
      <c r="N30" s="176">
        <v>0</v>
      </c>
      <c r="O30" s="177">
        <v>0</v>
      </c>
      <c r="P30" s="139" t="s">
        <v>37</v>
      </c>
      <c r="Q30" s="139" t="s">
        <v>37</v>
      </c>
      <c r="R30" s="139" t="s">
        <v>37</v>
      </c>
      <c r="S30" s="139" t="s">
        <v>37</v>
      </c>
      <c r="T30" s="139" t="s">
        <v>37</v>
      </c>
      <c r="U30" s="139" t="s">
        <v>37</v>
      </c>
      <c r="V30" s="139" t="s">
        <v>37</v>
      </c>
      <c r="W30" s="139" t="s">
        <v>37</v>
      </c>
      <c r="X30" s="139" t="s">
        <v>37</v>
      </c>
      <c r="Y30" s="139" t="s">
        <v>37</v>
      </c>
      <c r="Z30" s="139" t="s">
        <v>37</v>
      </c>
      <c r="AA30" s="139" t="s">
        <v>37</v>
      </c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1" t="s">
        <v>1658</v>
      </c>
    </row>
    <row r="31" spans="1:40" ht="63" outlineLevel="1" x14ac:dyDescent="0.25">
      <c r="A31" s="173" t="s">
        <v>1440</v>
      </c>
      <c r="B31" s="174" t="s">
        <v>1493</v>
      </c>
      <c r="C31" s="175" t="s">
        <v>1505</v>
      </c>
      <c r="D31" s="139"/>
      <c r="E31" s="139">
        <v>0</v>
      </c>
      <c r="F31" s="139">
        <v>0</v>
      </c>
      <c r="G31" s="139">
        <v>1.4999999999999999E-2</v>
      </c>
      <c r="H31" s="139">
        <v>0</v>
      </c>
      <c r="I31" s="139">
        <v>0</v>
      </c>
      <c r="J31" s="139">
        <v>4</v>
      </c>
      <c r="K31" s="139">
        <v>0</v>
      </c>
      <c r="L31" s="139">
        <v>0</v>
      </c>
      <c r="M31" s="139">
        <v>1.4999999999999999E-2</v>
      </c>
      <c r="N31" s="139">
        <v>0</v>
      </c>
      <c r="O31" s="139">
        <v>0</v>
      </c>
      <c r="P31" s="139" t="s">
        <v>37</v>
      </c>
      <c r="Q31" s="139" t="s">
        <v>37</v>
      </c>
      <c r="R31" s="139" t="s">
        <v>37</v>
      </c>
      <c r="S31" s="139" t="s">
        <v>37</v>
      </c>
      <c r="T31" s="139" t="s">
        <v>37</v>
      </c>
      <c r="U31" s="139" t="s">
        <v>37</v>
      </c>
      <c r="V31" s="139" t="s">
        <v>37</v>
      </c>
      <c r="W31" s="139" t="s">
        <v>37</v>
      </c>
      <c r="X31" s="139" t="s">
        <v>37</v>
      </c>
      <c r="Y31" s="139" t="s">
        <v>37</v>
      </c>
      <c r="Z31" s="139" t="s">
        <v>37</v>
      </c>
      <c r="AA31" s="139" t="s">
        <v>37</v>
      </c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1"/>
    </row>
    <row r="32" spans="1:40" ht="171.75" customHeight="1" outlineLevel="1" x14ac:dyDescent="0.25">
      <c r="A32" s="173" t="s">
        <v>1441</v>
      </c>
      <c r="B32" s="174" t="s">
        <v>1494</v>
      </c>
      <c r="C32" s="175" t="s">
        <v>1506</v>
      </c>
      <c r="D32" s="139"/>
      <c r="E32" s="139">
        <v>0</v>
      </c>
      <c r="F32" s="139">
        <v>0</v>
      </c>
      <c r="G32" s="139">
        <v>0</v>
      </c>
      <c r="H32" s="139">
        <v>0</v>
      </c>
      <c r="I32" s="139">
        <v>1</v>
      </c>
      <c r="J32" s="139">
        <v>4</v>
      </c>
      <c r="K32" s="139">
        <v>0</v>
      </c>
      <c r="L32" s="139">
        <v>0</v>
      </c>
      <c r="M32" s="139">
        <v>0</v>
      </c>
      <c r="N32" s="139">
        <v>0</v>
      </c>
      <c r="O32" s="139">
        <v>1</v>
      </c>
      <c r="P32" s="139" t="s">
        <v>37</v>
      </c>
      <c r="Q32" s="139" t="s">
        <v>37</v>
      </c>
      <c r="R32" s="139" t="s">
        <v>37</v>
      </c>
      <c r="S32" s="139" t="s">
        <v>37</v>
      </c>
      <c r="T32" s="139" t="s">
        <v>37</v>
      </c>
      <c r="U32" s="139" t="s">
        <v>37</v>
      </c>
      <c r="V32" s="139" t="s">
        <v>37</v>
      </c>
      <c r="W32" s="139" t="s">
        <v>37</v>
      </c>
      <c r="X32" s="139" t="s">
        <v>37</v>
      </c>
      <c r="Y32" s="139" t="s">
        <v>37</v>
      </c>
      <c r="Z32" s="139" t="s">
        <v>37</v>
      </c>
      <c r="AA32" s="139" t="s">
        <v>37</v>
      </c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1"/>
    </row>
    <row r="33" spans="1:40" ht="110.25" outlineLevel="1" x14ac:dyDescent="0.25">
      <c r="A33" s="173" t="s">
        <v>1442</v>
      </c>
      <c r="B33" s="168" t="s">
        <v>1588</v>
      </c>
      <c r="C33" s="143" t="s">
        <v>1589</v>
      </c>
      <c r="D33" s="139">
        <v>0</v>
      </c>
      <c r="E33" s="139">
        <v>0</v>
      </c>
      <c r="F33" s="139">
        <v>0</v>
      </c>
      <c r="G33" s="139">
        <v>0</v>
      </c>
      <c r="H33" s="139">
        <v>0</v>
      </c>
      <c r="I33" s="139">
        <v>0</v>
      </c>
      <c r="J33" s="178">
        <v>1</v>
      </c>
      <c r="K33" s="179">
        <v>0.4</v>
      </c>
      <c r="L33" s="179">
        <v>0</v>
      </c>
      <c r="M33" s="179">
        <v>0</v>
      </c>
      <c r="N33" s="179">
        <v>0</v>
      </c>
      <c r="O33" s="179">
        <v>2</v>
      </c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1" t="s">
        <v>1500</v>
      </c>
    </row>
    <row r="34" spans="1:40" ht="110.25" outlineLevel="1" x14ac:dyDescent="0.25">
      <c r="A34" s="173" t="s">
        <v>1443</v>
      </c>
      <c r="B34" s="168" t="s">
        <v>1590</v>
      </c>
      <c r="C34" s="143" t="s">
        <v>1591</v>
      </c>
      <c r="D34" s="139">
        <v>0</v>
      </c>
      <c r="E34" s="139">
        <v>0</v>
      </c>
      <c r="F34" s="139">
        <v>0</v>
      </c>
      <c r="G34" s="139">
        <v>0</v>
      </c>
      <c r="H34" s="139">
        <v>0</v>
      </c>
      <c r="I34" s="139">
        <v>0</v>
      </c>
      <c r="J34" s="178">
        <v>1</v>
      </c>
      <c r="K34" s="179">
        <v>0</v>
      </c>
      <c r="L34" s="179">
        <v>0</v>
      </c>
      <c r="M34" s="179">
        <v>0.05</v>
      </c>
      <c r="N34" s="179">
        <v>0</v>
      </c>
      <c r="O34" s="179">
        <v>0</v>
      </c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1" t="s">
        <v>1500</v>
      </c>
    </row>
    <row r="35" spans="1:40" ht="78.75" outlineLevel="1" x14ac:dyDescent="0.25">
      <c r="A35" s="173" t="s">
        <v>1444</v>
      </c>
      <c r="B35" s="168" t="s">
        <v>1592</v>
      </c>
      <c r="C35" s="143" t="s">
        <v>1593</v>
      </c>
      <c r="D35" s="139">
        <v>0</v>
      </c>
      <c r="E35" s="139">
        <v>0</v>
      </c>
      <c r="F35" s="139">
        <v>0</v>
      </c>
      <c r="G35" s="139">
        <v>0</v>
      </c>
      <c r="H35" s="139">
        <v>0</v>
      </c>
      <c r="I35" s="139">
        <v>0</v>
      </c>
      <c r="J35" s="139">
        <v>2</v>
      </c>
      <c r="K35" s="179">
        <v>0</v>
      </c>
      <c r="L35" s="179">
        <v>0</v>
      </c>
      <c r="M35" s="179">
        <v>0.3</v>
      </c>
      <c r="N35" s="179">
        <v>0</v>
      </c>
      <c r="O35" s="179">
        <v>0</v>
      </c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1" t="s">
        <v>1500</v>
      </c>
    </row>
    <row r="36" spans="1:40" ht="78.75" outlineLevel="1" x14ac:dyDescent="0.25">
      <c r="A36" s="173" t="s">
        <v>1445</v>
      </c>
      <c r="B36" s="168" t="s">
        <v>1594</v>
      </c>
      <c r="C36" s="143" t="s">
        <v>1595</v>
      </c>
      <c r="D36" s="139">
        <v>0</v>
      </c>
      <c r="E36" s="139">
        <v>0</v>
      </c>
      <c r="F36" s="139">
        <v>0</v>
      </c>
      <c r="G36" s="139">
        <v>0</v>
      </c>
      <c r="H36" s="139">
        <v>0</v>
      </c>
      <c r="I36" s="139">
        <v>0</v>
      </c>
      <c r="J36" s="139">
        <v>2</v>
      </c>
      <c r="K36" s="179">
        <v>0.4</v>
      </c>
      <c r="L36" s="179">
        <v>0</v>
      </c>
      <c r="M36" s="179">
        <v>0</v>
      </c>
      <c r="N36" s="179">
        <v>0</v>
      </c>
      <c r="O36" s="179">
        <v>2</v>
      </c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1" t="s">
        <v>1500</v>
      </c>
    </row>
    <row r="37" spans="1:40" ht="63" outlineLevel="1" x14ac:dyDescent="0.25">
      <c r="A37" s="173" t="s">
        <v>1446</v>
      </c>
      <c r="B37" s="168" t="s">
        <v>1596</v>
      </c>
      <c r="C37" s="143" t="s">
        <v>1597</v>
      </c>
      <c r="D37" s="139">
        <v>0</v>
      </c>
      <c r="E37" s="139">
        <v>0</v>
      </c>
      <c r="F37" s="139">
        <v>0</v>
      </c>
      <c r="G37" s="139">
        <v>0</v>
      </c>
      <c r="H37" s="139">
        <v>0</v>
      </c>
      <c r="I37" s="139">
        <v>0</v>
      </c>
      <c r="J37" s="139">
        <v>2</v>
      </c>
      <c r="K37" s="179">
        <v>0</v>
      </c>
      <c r="L37" s="179">
        <v>0</v>
      </c>
      <c r="M37" s="179">
        <v>0.64</v>
      </c>
      <c r="N37" s="179">
        <v>0</v>
      </c>
      <c r="O37" s="179">
        <v>0</v>
      </c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1" t="s">
        <v>1500</v>
      </c>
    </row>
    <row r="38" spans="1:40" ht="63" outlineLevel="1" x14ac:dyDescent="0.25">
      <c r="A38" s="173" t="s">
        <v>1447</v>
      </c>
      <c r="B38" s="168" t="s">
        <v>1598</v>
      </c>
      <c r="C38" s="143" t="s">
        <v>1599</v>
      </c>
      <c r="D38" s="139">
        <v>0</v>
      </c>
      <c r="E38" s="139">
        <v>0</v>
      </c>
      <c r="F38" s="139">
        <v>0</v>
      </c>
      <c r="G38" s="139">
        <v>0</v>
      </c>
      <c r="H38" s="139">
        <v>0</v>
      </c>
      <c r="I38" s="139">
        <v>0</v>
      </c>
      <c r="J38" s="139">
        <v>2</v>
      </c>
      <c r="K38" s="179">
        <v>0.4</v>
      </c>
      <c r="L38" s="179">
        <v>0</v>
      </c>
      <c r="M38" s="179">
        <v>0</v>
      </c>
      <c r="N38" s="179">
        <v>0</v>
      </c>
      <c r="O38" s="179">
        <v>2</v>
      </c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1" t="s">
        <v>1500</v>
      </c>
    </row>
    <row r="39" spans="1:40" ht="63" outlineLevel="1" x14ac:dyDescent="0.25">
      <c r="A39" s="173" t="s">
        <v>1448</v>
      </c>
      <c r="B39" s="168" t="s">
        <v>1600</v>
      </c>
      <c r="C39" s="143" t="s">
        <v>1601</v>
      </c>
      <c r="D39" s="139">
        <v>0</v>
      </c>
      <c r="E39" s="139">
        <v>0</v>
      </c>
      <c r="F39" s="139">
        <v>0</v>
      </c>
      <c r="G39" s="139">
        <v>0</v>
      </c>
      <c r="H39" s="139">
        <v>0</v>
      </c>
      <c r="I39" s="139">
        <v>0</v>
      </c>
      <c r="J39" s="139">
        <v>3</v>
      </c>
      <c r="K39" s="179">
        <v>0.63</v>
      </c>
      <c r="L39" s="179">
        <v>0</v>
      </c>
      <c r="M39" s="179">
        <v>0</v>
      </c>
      <c r="N39" s="179">
        <v>0</v>
      </c>
      <c r="O39" s="179">
        <v>2</v>
      </c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1" t="s">
        <v>1500</v>
      </c>
    </row>
    <row r="40" spans="1:40" ht="78.75" outlineLevel="1" x14ac:dyDescent="0.25">
      <c r="A40" s="173" t="s">
        <v>1449</v>
      </c>
      <c r="B40" s="168" t="s">
        <v>1602</v>
      </c>
      <c r="C40" s="143" t="s">
        <v>1603</v>
      </c>
      <c r="D40" s="139">
        <v>0</v>
      </c>
      <c r="E40" s="139">
        <v>0</v>
      </c>
      <c r="F40" s="139">
        <v>0</v>
      </c>
      <c r="G40" s="139">
        <v>0</v>
      </c>
      <c r="H40" s="139">
        <v>0</v>
      </c>
      <c r="I40" s="139">
        <v>0</v>
      </c>
      <c r="J40" s="139">
        <v>3</v>
      </c>
      <c r="K40" s="179">
        <v>0</v>
      </c>
      <c r="L40" s="179">
        <v>0</v>
      </c>
      <c r="M40" s="179">
        <v>0.8</v>
      </c>
      <c r="N40" s="179">
        <v>0</v>
      </c>
      <c r="O40" s="179">
        <v>0</v>
      </c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1" t="s">
        <v>1500</v>
      </c>
    </row>
    <row r="41" spans="1:40" ht="78.75" outlineLevel="1" x14ac:dyDescent="0.25">
      <c r="A41" s="173" t="s">
        <v>1450</v>
      </c>
      <c r="B41" s="168" t="s">
        <v>1604</v>
      </c>
      <c r="C41" s="143" t="s">
        <v>1605</v>
      </c>
      <c r="D41" s="139">
        <v>0</v>
      </c>
      <c r="E41" s="139">
        <v>0</v>
      </c>
      <c r="F41" s="139">
        <v>0</v>
      </c>
      <c r="G41" s="139">
        <v>0</v>
      </c>
      <c r="H41" s="139">
        <v>0</v>
      </c>
      <c r="I41" s="139">
        <v>0</v>
      </c>
      <c r="J41" s="139">
        <v>2</v>
      </c>
      <c r="K41" s="179">
        <v>0.8</v>
      </c>
      <c r="L41" s="179">
        <v>0</v>
      </c>
      <c r="M41" s="179">
        <v>0</v>
      </c>
      <c r="N41" s="179">
        <v>0</v>
      </c>
      <c r="O41" s="179">
        <v>3</v>
      </c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1" t="s">
        <v>1500</v>
      </c>
    </row>
    <row r="42" spans="1:40" ht="63" outlineLevel="1" x14ac:dyDescent="0.25">
      <c r="A42" s="173" t="s">
        <v>1451</v>
      </c>
      <c r="B42" s="168" t="s">
        <v>1606</v>
      </c>
      <c r="C42" s="143" t="s">
        <v>1607</v>
      </c>
      <c r="D42" s="139">
        <v>0</v>
      </c>
      <c r="E42" s="139">
        <v>0</v>
      </c>
      <c r="F42" s="139">
        <v>0</v>
      </c>
      <c r="G42" s="139">
        <v>0</v>
      </c>
      <c r="H42" s="139">
        <v>0</v>
      </c>
      <c r="I42" s="139">
        <v>0</v>
      </c>
      <c r="J42" s="139">
        <v>2</v>
      </c>
      <c r="K42" s="179">
        <v>0</v>
      </c>
      <c r="L42" s="179">
        <v>0</v>
      </c>
      <c r="M42" s="179">
        <v>0.66669999999999996</v>
      </c>
      <c r="N42" s="179">
        <v>0</v>
      </c>
      <c r="O42" s="179">
        <v>0</v>
      </c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1" t="s">
        <v>1500</v>
      </c>
    </row>
    <row r="43" spans="1:40" ht="63" outlineLevel="1" x14ac:dyDescent="0.25">
      <c r="A43" s="173" t="s">
        <v>1452</v>
      </c>
      <c r="B43" s="168" t="s">
        <v>1608</v>
      </c>
      <c r="C43" s="143" t="s">
        <v>1609</v>
      </c>
      <c r="D43" s="139">
        <v>0</v>
      </c>
      <c r="E43" s="139">
        <v>0</v>
      </c>
      <c r="F43" s="139">
        <v>0</v>
      </c>
      <c r="G43" s="139">
        <v>0</v>
      </c>
      <c r="H43" s="139">
        <v>0</v>
      </c>
      <c r="I43" s="139">
        <v>0</v>
      </c>
      <c r="J43" s="139">
        <v>2</v>
      </c>
      <c r="K43" s="179">
        <v>0</v>
      </c>
      <c r="L43" s="179">
        <v>0</v>
      </c>
      <c r="M43" s="179">
        <v>0.05</v>
      </c>
      <c r="N43" s="179">
        <v>0</v>
      </c>
      <c r="O43" s="179">
        <v>0</v>
      </c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1" t="s">
        <v>1500</v>
      </c>
    </row>
    <row r="44" spans="1:40" ht="94.5" outlineLevel="1" x14ac:dyDescent="0.25">
      <c r="A44" s="173" t="s">
        <v>1453</v>
      </c>
      <c r="B44" s="168" t="s">
        <v>1610</v>
      </c>
      <c r="C44" s="143" t="s">
        <v>1611</v>
      </c>
      <c r="D44" s="139">
        <v>0</v>
      </c>
      <c r="E44" s="139">
        <v>0</v>
      </c>
      <c r="F44" s="139">
        <v>0</v>
      </c>
      <c r="G44" s="139">
        <v>0</v>
      </c>
      <c r="H44" s="139">
        <v>0</v>
      </c>
      <c r="I44" s="139">
        <v>0</v>
      </c>
      <c r="J44" s="139">
        <v>3</v>
      </c>
      <c r="K44" s="179">
        <v>0</v>
      </c>
      <c r="L44" s="179">
        <v>0</v>
      </c>
      <c r="M44" s="179">
        <v>0.35</v>
      </c>
      <c r="N44" s="179">
        <v>0</v>
      </c>
      <c r="O44" s="179">
        <v>0</v>
      </c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1" t="s">
        <v>1500</v>
      </c>
    </row>
    <row r="45" spans="1:40" ht="78.75" outlineLevel="1" x14ac:dyDescent="0.25">
      <c r="A45" s="173" t="s">
        <v>1454</v>
      </c>
      <c r="B45" s="168" t="s">
        <v>1612</v>
      </c>
      <c r="C45" s="143" t="s">
        <v>1613</v>
      </c>
      <c r="D45" s="139">
        <v>0</v>
      </c>
      <c r="E45" s="139">
        <v>0</v>
      </c>
      <c r="F45" s="139">
        <v>0</v>
      </c>
      <c r="G45" s="139">
        <v>0</v>
      </c>
      <c r="H45" s="139">
        <v>0</v>
      </c>
      <c r="I45" s="139">
        <v>0</v>
      </c>
      <c r="J45" s="139">
        <v>4</v>
      </c>
      <c r="K45" s="179">
        <v>0.8</v>
      </c>
      <c r="L45" s="179">
        <v>0</v>
      </c>
      <c r="M45" s="179">
        <v>0</v>
      </c>
      <c r="N45" s="179">
        <v>0</v>
      </c>
      <c r="O45" s="179">
        <v>3</v>
      </c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1" t="s">
        <v>1500</v>
      </c>
    </row>
    <row r="46" spans="1:40" ht="78.75" outlineLevel="1" x14ac:dyDescent="0.25">
      <c r="A46" s="173" t="s">
        <v>1455</v>
      </c>
      <c r="B46" s="168" t="s">
        <v>1614</v>
      </c>
      <c r="C46" s="143" t="s">
        <v>1615</v>
      </c>
      <c r="D46" s="139">
        <v>0</v>
      </c>
      <c r="E46" s="139">
        <v>0</v>
      </c>
      <c r="F46" s="139">
        <v>0</v>
      </c>
      <c r="G46" s="139">
        <v>0</v>
      </c>
      <c r="H46" s="139">
        <v>0</v>
      </c>
      <c r="I46" s="139">
        <v>0</v>
      </c>
      <c r="J46" s="139">
        <v>4</v>
      </c>
      <c r="K46" s="179">
        <v>0</v>
      </c>
      <c r="L46" s="179">
        <v>0</v>
      </c>
      <c r="M46" s="179">
        <v>4.4999999999999998E-2</v>
      </c>
      <c r="N46" s="179">
        <v>0</v>
      </c>
      <c r="O46" s="179">
        <v>0</v>
      </c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1" t="s">
        <v>1500</v>
      </c>
    </row>
    <row r="47" spans="1:40" ht="47.25" outlineLevel="1" x14ac:dyDescent="0.25">
      <c r="A47" s="173" t="s">
        <v>1456</v>
      </c>
      <c r="B47" s="168" t="s">
        <v>1616</v>
      </c>
      <c r="C47" s="143" t="s">
        <v>1617</v>
      </c>
      <c r="D47" s="139">
        <v>0</v>
      </c>
      <c r="E47" s="139">
        <v>0</v>
      </c>
      <c r="F47" s="139">
        <v>0</v>
      </c>
      <c r="G47" s="139">
        <v>0</v>
      </c>
      <c r="H47" s="139">
        <v>0</v>
      </c>
      <c r="I47" s="139">
        <v>0</v>
      </c>
      <c r="J47" s="139">
        <v>4</v>
      </c>
      <c r="K47" s="179">
        <v>0</v>
      </c>
      <c r="L47" s="179">
        <v>0</v>
      </c>
      <c r="M47" s="179">
        <v>0.05</v>
      </c>
      <c r="N47" s="179">
        <v>0</v>
      </c>
      <c r="O47" s="179">
        <v>0</v>
      </c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1" t="s">
        <v>1500</v>
      </c>
    </row>
    <row r="48" spans="1:40" ht="63" outlineLevel="1" x14ac:dyDescent="0.25">
      <c r="A48" s="173" t="s">
        <v>1457</v>
      </c>
      <c r="B48" s="168" t="s">
        <v>1618</v>
      </c>
      <c r="C48" s="143" t="s">
        <v>1619</v>
      </c>
      <c r="D48" s="139">
        <v>0</v>
      </c>
      <c r="E48" s="139">
        <v>0</v>
      </c>
      <c r="F48" s="139">
        <v>0</v>
      </c>
      <c r="G48" s="139">
        <v>0</v>
      </c>
      <c r="H48" s="139">
        <v>0</v>
      </c>
      <c r="I48" s="139">
        <v>0</v>
      </c>
      <c r="J48" s="139">
        <v>3</v>
      </c>
      <c r="K48" s="179">
        <v>0</v>
      </c>
      <c r="L48" s="179">
        <v>0</v>
      </c>
      <c r="M48" s="179">
        <v>0.05</v>
      </c>
      <c r="N48" s="179">
        <v>0</v>
      </c>
      <c r="O48" s="179">
        <v>0</v>
      </c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1" t="s">
        <v>1500</v>
      </c>
    </row>
    <row r="49" spans="1:40" ht="47.25" outlineLevel="1" x14ac:dyDescent="0.25">
      <c r="A49" s="173" t="s">
        <v>1458</v>
      </c>
      <c r="B49" s="168" t="s">
        <v>1620</v>
      </c>
      <c r="C49" s="143" t="s">
        <v>1621</v>
      </c>
      <c r="D49" s="139">
        <v>0</v>
      </c>
      <c r="E49" s="139">
        <v>0</v>
      </c>
      <c r="F49" s="139">
        <v>0</v>
      </c>
      <c r="G49" s="139">
        <v>0</v>
      </c>
      <c r="H49" s="139">
        <v>0</v>
      </c>
      <c r="I49" s="139">
        <v>0</v>
      </c>
      <c r="J49" s="139">
        <v>3</v>
      </c>
      <c r="K49" s="179">
        <v>0</v>
      </c>
      <c r="L49" s="179">
        <v>0</v>
      </c>
      <c r="M49" s="179">
        <v>6.3E-2</v>
      </c>
      <c r="N49" s="179">
        <v>0</v>
      </c>
      <c r="O49" s="179">
        <v>0</v>
      </c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1" t="s">
        <v>1500</v>
      </c>
    </row>
    <row r="50" spans="1:40" ht="63" outlineLevel="1" x14ac:dyDescent="0.25">
      <c r="A50" s="173" t="s">
        <v>1459</v>
      </c>
      <c r="B50" s="168" t="s">
        <v>1622</v>
      </c>
      <c r="C50" s="143" t="s">
        <v>1623</v>
      </c>
      <c r="D50" s="139">
        <v>0</v>
      </c>
      <c r="E50" s="139">
        <v>0</v>
      </c>
      <c r="F50" s="139">
        <v>0</v>
      </c>
      <c r="G50" s="139">
        <v>0</v>
      </c>
      <c r="H50" s="139">
        <v>0</v>
      </c>
      <c r="I50" s="139">
        <v>0</v>
      </c>
      <c r="J50" s="139">
        <v>3</v>
      </c>
      <c r="K50" s="179">
        <v>0</v>
      </c>
      <c r="L50" s="179">
        <v>0</v>
      </c>
      <c r="M50" s="179">
        <v>0</v>
      </c>
      <c r="N50" s="179">
        <v>0</v>
      </c>
      <c r="O50" s="179">
        <v>1</v>
      </c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1" t="s">
        <v>1500</v>
      </c>
    </row>
    <row r="51" spans="1:40" ht="63" outlineLevel="1" x14ac:dyDescent="0.25">
      <c r="A51" s="173" t="s">
        <v>1460</v>
      </c>
      <c r="B51" s="168" t="s">
        <v>1624</v>
      </c>
      <c r="C51" s="143" t="s">
        <v>1625</v>
      </c>
      <c r="D51" s="139">
        <v>0</v>
      </c>
      <c r="E51" s="139">
        <v>0</v>
      </c>
      <c r="F51" s="139">
        <v>0</v>
      </c>
      <c r="G51" s="139">
        <v>0</v>
      </c>
      <c r="H51" s="139">
        <v>0</v>
      </c>
      <c r="I51" s="139">
        <v>0</v>
      </c>
      <c r="J51" s="139">
        <v>3</v>
      </c>
      <c r="K51" s="179">
        <v>0</v>
      </c>
      <c r="L51" s="179">
        <v>0</v>
      </c>
      <c r="M51" s="179">
        <v>0.154</v>
      </c>
      <c r="N51" s="179">
        <v>0</v>
      </c>
      <c r="O51" s="179">
        <v>0</v>
      </c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1" t="s">
        <v>1500</v>
      </c>
    </row>
    <row r="52" spans="1:40" ht="63" outlineLevel="1" x14ac:dyDescent="0.25">
      <c r="A52" s="173" t="s">
        <v>1461</v>
      </c>
      <c r="B52" s="168" t="s">
        <v>1626</v>
      </c>
      <c r="C52" s="143" t="s">
        <v>1627</v>
      </c>
      <c r="D52" s="139">
        <v>0</v>
      </c>
      <c r="E52" s="139">
        <v>0</v>
      </c>
      <c r="F52" s="139">
        <v>0</v>
      </c>
      <c r="G52" s="139">
        <v>0</v>
      </c>
      <c r="H52" s="139">
        <v>0</v>
      </c>
      <c r="I52" s="139">
        <v>0</v>
      </c>
      <c r="J52" s="139">
        <v>2</v>
      </c>
      <c r="K52" s="179">
        <v>0</v>
      </c>
      <c r="L52" s="179">
        <v>0</v>
      </c>
      <c r="M52" s="179">
        <v>0</v>
      </c>
      <c r="N52" s="179">
        <v>0</v>
      </c>
      <c r="O52" s="179">
        <v>1</v>
      </c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1" t="s">
        <v>1500</v>
      </c>
    </row>
    <row r="53" spans="1:40" ht="47.25" outlineLevel="1" x14ac:dyDescent="0.25">
      <c r="A53" s="173" t="s">
        <v>1462</v>
      </c>
      <c r="B53" s="168" t="s">
        <v>1660</v>
      </c>
      <c r="C53" s="143" t="s">
        <v>1661</v>
      </c>
      <c r="D53" s="139">
        <v>0</v>
      </c>
      <c r="E53" s="139">
        <v>0</v>
      </c>
      <c r="F53" s="139">
        <v>0</v>
      </c>
      <c r="G53" s="139">
        <v>0</v>
      </c>
      <c r="H53" s="139">
        <v>0</v>
      </c>
      <c r="I53" s="139">
        <v>0</v>
      </c>
      <c r="J53" s="139">
        <v>3</v>
      </c>
      <c r="K53" s="179">
        <v>0</v>
      </c>
      <c r="L53" s="179">
        <v>0</v>
      </c>
      <c r="M53" s="179">
        <v>0</v>
      </c>
      <c r="N53" s="179">
        <v>0</v>
      </c>
      <c r="O53" s="179">
        <v>1</v>
      </c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1"/>
    </row>
    <row r="54" spans="1:40" ht="47.25" outlineLevel="1" x14ac:dyDescent="0.25">
      <c r="A54" s="173" t="s">
        <v>1463</v>
      </c>
      <c r="B54" s="168" t="s">
        <v>1662</v>
      </c>
      <c r="C54" s="143" t="s">
        <v>1663</v>
      </c>
      <c r="D54" s="139">
        <v>0</v>
      </c>
      <c r="E54" s="139">
        <v>0</v>
      </c>
      <c r="F54" s="139">
        <v>0</v>
      </c>
      <c r="G54" s="139">
        <v>0</v>
      </c>
      <c r="H54" s="139">
        <v>0</v>
      </c>
      <c r="I54" s="139">
        <v>0</v>
      </c>
      <c r="J54" s="139">
        <v>3</v>
      </c>
      <c r="K54" s="179">
        <v>0</v>
      </c>
      <c r="L54" s="179">
        <v>0</v>
      </c>
      <c r="M54" s="179">
        <v>2.5000000000000001E-2</v>
      </c>
      <c r="N54" s="179">
        <v>0</v>
      </c>
      <c r="O54" s="179">
        <v>0</v>
      </c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1"/>
    </row>
    <row r="55" spans="1:40" ht="78.75" outlineLevel="1" x14ac:dyDescent="0.25">
      <c r="A55" s="173" t="s">
        <v>1464</v>
      </c>
      <c r="B55" s="180" t="s">
        <v>1628</v>
      </c>
      <c r="C55" s="181" t="s">
        <v>1629</v>
      </c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72"/>
      <c r="R55" s="172"/>
      <c r="S55" s="172"/>
      <c r="T55" s="172"/>
      <c r="U55" s="172"/>
      <c r="V55" s="139">
        <v>3</v>
      </c>
      <c r="W55" s="172">
        <v>2</v>
      </c>
      <c r="X55" s="172"/>
      <c r="Y55" s="172"/>
      <c r="Z55" s="172"/>
      <c r="AA55" s="172">
        <v>3</v>
      </c>
      <c r="AB55" s="139"/>
      <c r="AC55" s="172"/>
      <c r="AD55" s="172"/>
      <c r="AE55" s="172"/>
      <c r="AF55" s="172"/>
      <c r="AG55" s="172"/>
      <c r="AH55" s="139"/>
      <c r="AI55" s="172"/>
      <c r="AJ55" s="172"/>
      <c r="AK55" s="172"/>
      <c r="AL55" s="172"/>
      <c r="AM55" s="172"/>
      <c r="AN55" s="131" t="s">
        <v>1500</v>
      </c>
    </row>
    <row r="56" spans="1:40" ht="78.75" outlineLevel="1" x14ac:dyDescent="0.25">
      <c r="A56" s="173" t="s">
        <v>1465</v>
      </c>
      <c r="B56" s="180" t="s">
        <v>1630</v>
      </c>
      <c r="C56" s="181" t="s">
        <v>1631</v>
      </c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72"/>
      <c r="R56" s="172"/>
      <c r="S56" s="172"/>
      <c r="T56" s="172"/>
      <c r="U56" s="172"/>
      <c r="V56" s="139">
        <v>3</v>
      </c>
      <c r="W56" s="172"/>
      <c r="X56" s="172"/>
      <c r="Y56" s="172">
        <v>0.77</v>
      </c>
      <c r="Z56" s="172"/>
      <c r="AA56" s="172"/>
      <c r="AB56" s="139"/>
      <c r="AC56" s="172"/>
      <c r="AD56" s="172"/>
      <c r="AE56" s="172"/>
      <c r="AF56" s="172"/>
      <c r="AG56" s="172"/>
      <c r="AH56" s="139"/>
      <c r="AI56" s="172"/>
      <c r="AJ56" s="172"/>
      <c r="AK56" s="172"/>
      <c r="AL56" s="172"/>
      <c r="AM56" s="172"/>
      <c r="AN56" s="131" t="s">
        <v>1500</v>
      </c>
    </row>
    <row r="57" spans="1:40" ht="94.5" outlineLevel="1" x14ac:dyDescent="0.25">
      <c r="A57" s="173" t="s">
        <v>1466</v>
      </c>
      <c r="B57" s="180" t="s">
        <v>1632</v>
      </c>
      <c r="C57" s="181" t="s">
        <v>1633</v>
      </c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72"/>
      <c r="R57" s="172"/>
      <c r="S57" s="172"/>
      <c r="T57" s="172"/>
      <c r="U57" s="172"/>
      <c r="V57" s="139">
        <v>3</v>
      </c>
      <c r="W57" s="172"/>
      <c r="X57" s="172"/>
      <c r="Y57" s="172">
        <v>0.04</v>
      </c>
      <c r="Z57" s="172"/>
      <c r="AA57" s="172"/>
      <c r="AB57" s="139"/>
      <c r="AC57" s="172"/>
      <c r="AD57" s="172"/>
      <c r="AE57" s="172"/>
      <c r="AF57" s="172"/>
      <c r="AG57" s="172"/>
      <c r="AH57" s="139"/>
      <c r="AI57" s="172"/>
      <c r="AJ57" s="172"/>
      <c r="AK57" s="172"/>
      <c r="AL57" s="172"/>
      <c r="AM57" s="172"/>
      <c r="AN57" s="131" t="s">
        <v>1500</v>
      </c>
    </row>
    <row r="58" spans="1:40" ht="110.25" outlineLevel="1" x14ac:dyDescent="0.25">
      <c r="A58" s="173" t="s">
        <v>1467</v>
      </c>
      <c r="B58" s="180" t="s">
        <v>1634</v>
      </c>
      <c r="C58" s="181" t="s">
        <v>1635</v>
      </c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72"/>
      <c r="R58" s="172"/>
      <c r="S58" s="172"/>
      <c r="T58" s="172"/>
      <c r="U58" s="172"/>
      <c r="V58" s="139">
        <v>3</v>
      </c>
      <c r="W58" s="172"/>
      <c r="X58" s="172"/>
      <c r="Y58" s="172">
        <v>0.39500000000000002</v>
      </c>
      <c r="Z58" s="172"/>
      <c r="AA58" s="172"/>
      <c r="AB58" s="139"/>
      <c r="AC58" s="172"/>
      <c r="AD58" s="172"/>
      <c r="AE58" s="172"/>
      <c r="AF58" s="172"/>
      <c r="AG58" s="172"/>
      <c r="AH58" s="139"/>
      <c r="AI58" s="172"/>
      <c r="AJ58" s="172"/>
      <c r="AK58" s="172"/>
      <c r="AL58" s="172"/>
      <c r="AM58" s="172"/>
      <c r="AN58" s="131" t="s">
        <v>1500</v>
      </c>
    </row>
    <row r="59" spans="1:40" ht="63" outlineLevel="1" x14ac:dyDescent="0.25">
      <c r="A59" s="173" t="s">
        <v>1468</v>
      </c>
      <c r="B59" s="180" t="s">
        <v>1636</v>
      </c>
      <c r="C59" s="181" t="s">
        <v>1637</v>
      </c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72"/>
      <c r="R59" s="172"/>
      <c r="S59" s="172"/>
      <c r="T59" s="172"/>
      <c r="U59" s="172"/>
      <c r="V59" s="139">
        <v>3</v>
      </c>
      <c r="W59" s="172"/>
      <c r="X59" s="172"/>
      <c r="Y59" s="172">
        <v>0.35</v>
      </c>
      <c r="Z59" s="172"/>
      <c r="AA59" s="172"/>
      <c r="AB59" s="139"/>
      <c r="AC59" s="172"/>
      <c r="AD59" s="172"/>
      <c r="AE59" s="172"/>
      <c r="AF59" s="172"/>
      <c r="AG59" s="172"/>
      <c r="AH59" s="139"/>
      <c r="AI59" s="172"/>
      <c r="AJ59" s="172"/>
      <c r="AK59" s="172"/>
      <c r="AL59" s="172"/>
      <c r="AM59" s="172"/>
      <c r="AN59" s="131" t="s">
        <v>1500</v>
      </c>
    </row>
    <row r="60" spans="1:40" ht="63" outlineLevel="1" x14ac:dyDescent="0.25">
      <c r="A60" s="173" t="s">
        <v>1469</v>
      </c>
      <c r="B60" s="180" t="s">
        <v>1638</v>
      </c>
      <c r="C60" s="181" t="s">
        <v>1639</v>
      </c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9"/>
      <c r="P60" s="139"/>
      <c r="Q60" s="172"/>
      <c r="R60" s="172"/>
      <c r="S60" s="172"/>
      <c r="T60" s="172"/>
      <c r="U60" s="172"/>
      <c r="V60" s="139">
        <v>2</v>
      </c>
      <c r="W60" s="172">
        <v>3.2</v>
      </c>
      <c r="X60" s="172"/>
      <c r="Y60" s="172"/>
      <c r="Z60" s="172"/>
      <c r="AA60" s="172">
        <v>3</v>
      </c>
      <c r="AB60" s="139"/>
      <c r="AC60" s="172"/>
      <c r="AD60" s="172"/>
      <c r="AE60" s="172"/>
      <c r="AF60" s="172"/>
      <c r="AG60" s="172"/>
      <c r="AH60" s="139"/>
      <c r="AI60" s="172"/>
      <c r="AJ60" s="172"/>
      <c r="AK60" s="172"/>
      <c r="AL60" s="172"/>
      <c r="AM60" s="172"/>
      <c r="AN60" s="131" t="s">
        <v>1500</v>
      </c>
    </row>
    <row r="61" spans="1:40" ht="78.75" outlineLevel="1" x14ac:dyDescent="0.25">
      <c r="A61" s="173" t="s">
        <v>1470</v>
      </c>
      <c r="B61" s="180" t="s">
        <v>1640</v>
      </c>
      <c r="C61" s="181" t="s">
        <v>1641</v>
      </c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39"/>
      <c r="O61" s="139"/>
      <c r="P61" s="139"/>
      <c r="Q61" s="172"/>
      <c r="R61" s="172"/>
      <c r="S61" s="172"/>
      <c r="T61" s="172"/>
      <c r="U61" s="172"/>
      <c r="V61" s="139">
        <v>2</v>
      </c>
      <c r="W61" s="172"/>
      <c r="X61" s="172"/>
      <c r="Y61" s="172">
        <v>0.32</v>
      </c>
      <c r="Z61" s="172"/>
      <c r="AA61" s="172"/>
      <c r="AB61" s="139"/>
      <c r="AC61" s="172"/>
      <c r="AD61" s="172"/>
      <c r="AE61" s="172"/>
      <c r="AF61" s="172"/>
      <c r="AG61" s="172"/>
      <c r="AH61" s="139"/>
      <c r="AI61" s="172"/>
      <c r="AJ61" s="172"/>
      <c r="AK61" s="172"/>
      <c r="AL61" s="172"/>
      <c r="AM61" s="172"/>
      <c r="AN61" s="131" t="s">
        <v>1500</v>
      </c>
    </row>
    <row r="62" spans="1:40" ht="110.25" outlineLevel="1" x14ac:dyDescent="0.25">
      <c r="A62" s="173" t="s">
        <v>1471</v>
      </c>
      <c r="B62" s="180" t="s">
        <v>1642</v>
      </c>
      <c r="C62" s="181" t="s">
        <v>1643</v>
      </c>
      <c r="D62" s="139"/>
      <c r="E62" s="139"/>
      <c r="F62" s="139"/>
      <c r="G62" s="139"/>
      <c r="H62" s="139"/>
      <c r="I62" s="139"/>
      <c r="J62" s="139"/>
      <c r="K62" s="139"/>
      <c r="L62" s="139"/>
      <c r="M62" s="139"/>
      <c r="N62" s="139"/>
      <c r="O62" s="139"/>
      <c r="P62" s="139"/>
      <c r="Q62" s="172"/>
      <c r="R62" s="172"/>
      <c r="S62" s="172"/>
      <c r="T62" s="172"/>
      <c r="U62" s="172"/>
      <c r="V62" s="139">
        <v>4</v>
      </c>
      <c r="W62" s="172"/>
      <c r="X62" s="172"/>
      <c r="Y62" s="172">
        <v>0.872</v>
      </c>
      <c r="Z62" s="172"/>
      <c r="AA62" s="172"/>
      <c r="AB62" s="139"/>
      <c r="AC62" s="172"/>
      <c r="AD62" s="172"/>
      <c r="AE62" s="172"/>
      <c r="AF62" s="172"/>
      <c r="AG62" s="172"/>
      <c r="AH62" s="139"/>
      <c r="AI62" s="172"/>
      <c r="AJ62" s="172"/>
      <c r="AK62" s="172"/>
      <c r="AL62" s="172"/>
      <c r="AM62" s="172"/>
      <c r="AN62" s="131" t="s">
        <v>1500</v>
      </c>
    </row>
    <row r="63" spans="1:40" ht="110.25" outlineLevel="1" x14ac:dyDescent="0.25">
      <c r="A63" s="173" t="s">
        <v>1472</v>
      </c>
      <c r="B63" s="180" t="s">
        <v>1772</v>
      </c>
      <c r="C63" s="181" t="s">
        <v>1773</v>
      </c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  <c r="O63" s="139"/>
      <c r="P63" s="139"/>
      <c r="Q63" s="172"/>
      <c r="R63" s="172"/>
      <c r="S63" s="172"/>
      <c r="T63" s="172"/>
      <c r="U63" s="172"/>
      <c r="V63" s="139"/>
      <c r="W63" s="172"/>
      <c r="X63" s="172"/>
      <c r="Y63" s="172"/>
      <c r="Z63" s="172"/>
      <c r="AA63" s="172"/>
      <c r="AB63" s="139">
        <v>4</v>
      </c>
      <c r="AC63" s="217">
        <v>3.2</v>
      </c>
      <c r="AD63" s="217" t="s">
        <v>37</v>
      </c>
      <c r="AE63" s="217" t="s">
        <v>37</v>
      </c>
      <c r="AF63" s="217" t="s">
        <v>37</v>
      </c>
      <c r="AG63" s="217">
        <v>3</v>
      </c>
      <c r="AH63" s="139"/>
      <c r="AI63" s="172"/>
      <c r="AJ63" s="172"/>
      <c r="AK63" s="172"/>
      <c r="AL63" s="172"/>
      <c r="AM63" s="172"/>
      <c r="AN63" s="131"/>
    </row>
    <row r="64" spans="1:40" ht="94.5" outlineLevel="1" x14ac:dyDescent="0.25">
      <c r="A64" s="173" t="s">
        <v>1473</v>
      </c>
      <c r="B64" s="180" t="s">
        <v>1774</v>
      </c>
      <c r="C64" s="181" t="s">
        <v>1775</v>
      </c>
      <c r="D64" s="139"/>
      <c r="E64" s="139"/>
      <c r="F64" s="139"/>
      <c r="G64" s="139"/>
      <c r="H64" s="139"/>
      <c r="I64" s="139"/>
      <c r="J64" s="139"/>
      <c r="K64" s="139"/>
      <c r="L64" s="139"/>
      <c r="M64" s="139"/>
      <c r="N64" s="139"/>
      <c r="O64" s="139"/>
      <c r="P64" s="139"/>
      <c r="Q64" s="172"/>
      <c r="R64" s="172"/>
      <c r="S64" s="172"/>
      <c r="T64" s="172"/>
      <c r="U64" s="172"/>
      <c r="V64" s="139"/>
      <c r="W64" s="172"/>
      <c r="X64" s="172"/>
      <c r="Y64" s="172"/>
      <c r="Z64" s="172"/>
      <c r="AA64" s="172"/>
      <c r="AB64" s="139">
        <v>4</v>
      </c>
      <c r="AC64" s="217" t="s">
        <v>37</v>
      </c>
      <c r="AD64" s="217" t="s">
        <v>37</v>
      </c>
      <c r="AE64" s="217">
        <v>1.3</v>
      </c>
      <c r="AF64" s="217" t="s">
        <v>37</v>
      </c>
      <c r="AG64" s="217" t="s">
        <v>37</v>
      </c>
      <c r="AH64" s="139"/>
      <c r="AI64" s="172"/>
      <c r="AJ64" s="172"/>
      <c r="AK64" s="172"/>
      <c r="AL64" s="172"/>
      <c r="AM64" s="172"/>
      <c r="AN64" s="131"/>
    </row>
    <row r="65" spans="1:40" ht="63" outlineLevel="1" x14ac:dyDescent="0.25">
      <c r="A65" s="173" t="s">
        <v>1474</v>
      </c>
      <c r="B65" s="180" t="s">
        <v>1776</v>
      </c>
      <c r="C65" s="181" t="s">
        <v>1777</v>
      </c>
      <c r="D65" s="139"/>
      <c r="E65" s="139"/>
      <c r="F65" s="139"/>
      <c r="G65" s="139"/>
      <c r="H65" s="139"/>
      <c r="I65" s="139"/>
      <c r="J65" s="139"/>
      <c r="K65" s="139"/>
      <c r="L65" s="139"/>
      <c r="M65" s="139"/>
      <c r="N65" s="139"/>
      <c r="O65" s="139"/>
      <c r="P65" s="139"/>
      <c r="Q65" s="172"/>
      <c r="R65" s="172"/>
      <c r="S65" s="172"/>
      <c r="T65" s="172"/>
      <c r="U65" s="172"/>
      <c r="V65" s="139"/>
      <c r="W65" s="172"/>
      <c r="X65" s="172"/>
      <c r="Y65" s="172"/>
      <c r="Z65" s="172"/>
      <c r="AA65" s="172"/>
      <c r="AB65" s="139">
        <v>4</v>
      </c>
      <c r="AC65" s="217" t="s">
        <v>37</v>
      </c>
      <c r="AD65" s="217" t="s">
        <v>37</v>
      </c>
      <c r="AE65" s="217">
        <v>0.69</v>
      </c>
      <c r="AF65" s="217" t="s">
        <v>37</v>
      </c>
      <c r="AG65" s="217" t="s">
        <v>37</v>
      </c>
      <c r="AH65" s="139"/>
      <c r="AI65" s="172"/>
      <c r="AJ65" s="172"/>
      <c r="AK65" s="172"/>
      <c r="AL65" s="172"/>
      <c r="AM65" s="172"/>
      <c r="AN65" s="131"/>
    </row>
    <row r="66" spans="1:40" ht="189" outlineLevel="1" x14ac:dyDescent="0.25">
      <c r="A66" s="173" t="s">
        <v>1475</v>
      </c>
      <c r="B66" s="180" t="s">
        <v>1778</v>
      </c>
      <c r="C66" s="181" t="s">
        <v>1779</v>
      </c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72"/>
      <c r="R66" s="172"/>
      <c r="S66" s="172"/>
      <c r="T66" s="172"/>
      <c r="U66" s="172"/>
      <c r="V66" s="139"/>
      <c r="W66" s="172"/>
      <c r="X66" s="172"/>
      <c r="Y66" s="172"/>
      <c r="Z66" s="172"/>
      <c r="AA66" s="172"/>
      <c r="AB66" s="139">
        <v>1</v>
      </c>
      <c r="AC66" s="217" t="s">
        <v>37</v>
      </c>
      <c r="AD66" s="217" t="s">
        <v>37</v>
      </c>
      <c r="AE66" s="217" t="s">
        <v>37</v>
      </c>
      <c r="AF66" s="217" t="s">
        <v>37</v>
      </c>
      <c r="AG66" s="217">
        <v>1</v>
      </c>
      <c r="AH66" s="139"/>
      <c r="AI66" s="172"/>
      <c r="AJ66" s="172"/>
      <c r="AK66" s="172"/>
      <c r="AL66" s="172"/>
      <c r="AM66" s="172"/>
      <c r="AN66" s="131"/>
    </row>
    <row r="67" spans="1:40" ht="63" outlineLevel="1" x14ac:dyDescent="0.25">
      <c r="A67" s="173" t="s">
        <v>1476</v>
      </c>
      <c r="B67" s="180" t="s">
        <v>1780</v>
      </c>
      <c r="C67" s="181" t="s">
        <v>1781</v>
      </c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72"/>
      <c r="R67" s="172"/>
      <c r="S67" s="172"/>
      <c r="T67" s="172"/>
      <c r="U67" s="172"/>
      <c r="V67" s="139"/>
      <c r="W67" s="172"/>
      <c r="X67" s="172"/>
      <c r="Y67" s="172"/>
      <c r="Z67" s="172"/>
      <c r="AA67" s="172"/>
      <c r="AB67" s="139"/>
      <c r="AC67" s="172"/>
      <c r="AD67" s="172"/>
      <c r="AE67" s="172"/>
      <c r="AF67" s="172"/>
      <c r="AG67" s="172"/>
      <c r="AH67" s="139">
        <v>4</v>
      </c>
      <c r="AI67" s="172"/>
      <c r="AJ67" s="172"/>
      <c r="AK67" s="172">
        <v>0.27</v>
      </c>
      <c r="AL67" s="172"/>
      <c r="AM67" s="172"/>
      <c r="AN67" s="131"/>
    </row>
    <row r="68" spans="1:40" ht="85.5" x14ac:dyDescent="0.25">
      <c r="A68" s="133" t="s">
        <v>1414</v>
      </c>
      <c r="B68" s="138" t="s">
        <v>1428</v>
      </c>
      <c r="C68" s="137" t="s">
        <v>1411</v>
      </c>
      <c r="D68" s="131">
        <f t="shared" ref="D68:AA68" si="13">D69+D70</f>
        <v>0</v>
      </c>
      <c r="E68" s="131">
        <f t="shared" si="13"/>
        <v>0</v>
      </c>
      <c r="F68" s="131">
        <f t="shared" si="13"/>
        <v>0</v>
      </c>
      <c r="G68" s="131">
        <f t="shared" si="13"/>
        <v>0</v>
      </c>
      <c r="H68" s="131">
        <f t="shared" si="13"/>
        <v>0</v>
      </c>
      <c r="I68" s="131">
        <f t="shared" si="13"/>
        <v>0</v>
      </c>
      <c r="J68" s="131"/>
      <c r="K68" s="131">
        <f t="shared" si="13"/>
        <v>0.25</v>
      </c>
      <c r="L68" s="131">
        <f t="shared" si="13"/>
        <v>0</v>
      </c>
      <c r="M68" s="131">
        <f t="shared" si="13"/>
        <v>0.82800000000000007</v>
      </c>
      <c r="N68" s="131">
        <f t="shared" si="13"/>
        <v>0</v>
      </c>
      <c r="O68" s="131">
        <f t="shared" si="13"/>
        <v>8</v>
      </c>
      <c r="P68" s="131">
        <f t="shared" si="13"/>
        <v>0</v>
      </c>
      <c r="Q68" s="131">
        <f t="shared" si="13"/>
        <v>0</v>
      </c>
      <c r="R68" s="131">
        <f t="shared" si="13"/>
        <v>0</v>
      </c>
      <c r="S68" s="131">
        <f t="shared" si="13"/>
        <v>0</v>
      </c>
      <c r="T68" s="131">
        <f t="shared" si="13"/>
        <v>0</v>
      </c>
      <c r="U68" s="131">
        <f t="shared" si="13"/>
        <v>0</v>
      </c>
      <c r="V68" s="131">
        <f t="shared" si="13"/>
        <v>0</v>
      </c>
      <c r="W68" s="131">
        <f t="shared" si="13"/>
        <v>1.26</v>
      </c>
      <c r="X68" s="131">
        <f t="shared" si="13"/>
        <v>0</v>
      </c>
      <c r="Y68" s="131">
        <f t="shared" si="13"/>
        <v>0</v>
      </c>
      <c r="Z68" s="131">
        <f t="shared" si="13"/>
        <v>0</v>
      </c>
      <c r="AA68" s="131">
        <f t="shared" si="13"/>
        <v>3</v>
      </c>
      <c r="AB68" s="131">
        <f t="shared" ref="AB68:AM68" si="14">AB69+AB70</f>
        <v>0</v>
      </c>
      <c r="AC68" s="131">
        <f t="shared" ref="AC68:AG68" si="15">AC69+AC70</f>
        <v>0</v>
      </c>
      <c r="AD68" s="131">
        <f t="shared" si="15"/>
        <v>0</v>
      </c>
      <c r="AE68" s="131">
        <f t="shared" si="15"/>
        <v>0</v>
      </c>
      <c r="AF68" s="131">
        <f t="shared" si="15"/>
        <v>0</v>
      </c>
      <c r="AG68" s="131">
        <f t="shared" si="15"/>
        <v>0</v>
      </c>
      <c r="AH68" s="131">
        <f t="shared" si="14"/>
        <v>0</v>
      </c>
      <c r="AI68" s="131">
        <f t="shared" si="14"/>
        <v>0</v>
      </c>
      <c r="AJ68" s="131">
        <f t="shared" si="14"/>
        <v>0</v>
      </c>
      <c r="AK68" s="131">
        <f t="shared" si="14"/>
        <v>0</v>
      </c>
      <c r="AL68" s="131">
        <f t="shared" si="14"/>
        <v>0</v>
      </c>
      <c r="AM68" s="131">
        <f t="shared" si="14"/>
        <v>0</v>
      </c>
      <c r="AN68" s="132"/>
    </row>
    <row r="69" spans="1:40" ht="71.25" x14ac:dyDescent="0.25">
      <c r="A69" s="133" t="s">
        <v>1415</v>
      </c>
      <c r="B69" s="138" t="s">
        <v>1429</v>
      </c>
      <c r="C69" s="137" t="s">
        <v>1411</v>
      </c>
      <c r="D69" s="139"/>
      <c r="E69" s="139">
        <v>0</v>
      </c>
      <c r="F69" s="139">
        <v>0</v>
      </c>
      <c r="G69" s="139">
        <v>0</v>
      </c>
      <c r="H69" s="139">
        <v>0</v>
      </c>
      <c r="I69" s="139">
        <v>0</v>
      </c>
      <c r="J69" s="139"/>
      <c r="K69" s="139">
        <v>0</v>
      </c>
      <c r="L69" s="139">
        <v>0</v>
      </c>
      <c r="M69" s="139">
        <v>0</v>
      </c>
      <c r="N69" s="139">
        <v>0</v>
      </c>
      <c r="O69" s="139">
        <v>0</v>
      </c>
      <c r="P69" s="139"/>
      <c r="Q69" s="139">
        <v>0</v>
      </c>
      <c r="R69" s="139">
        <v>0</v>
      </c>
      <c r="S69" s="139">
        <v>0</v>
      </c>
      <c r="T69" s="139">
        <v>0</v>
      </c>
      <c r="U69" s="139">
        <v>0</v>
      </c>
      <c r="V69" s="139"/>
      <c r="W69" s="139">
        <v>0</v>
      </c>
      <c r="X69" s="139">
        <v>0</v>
      </c>
      <c r="Y69" s="139">
        <v>0</v>
      </c>
      <c r="Z69" s="139">
        <v>0</v>
      </c>
      <c r="AA69" s="139">
        <v>0</v>
      </c>
      <c r="AB69" s="139"/>
      <c r="AC69" s="139">
        <v>0</v>
      </c>
      <c r="AD69" s="139">
        <v>0</v>
      </c>
      <c r="AE69" s="139">
        <v>0</v>
      </c>
      <c r="AF69" s="139">
        <v>0</v>
      </c>
      <c r="AG69" s="139">
        <v>0</v>
      </c>
      <c r="AH69" s="139"/>
      <c r="AI69" s="139">
        <v>0</v>
      </c>
      <c r="AJ69" s="139">
        <v>0</v>
      </c>
      <c r="AK69" s="139">
        <v>0</v>
      </c>
      <c r="AL69" s="139">
        <v>0</v>
      </c>
      <c r="AM69" s="139">
        <v>0</v>
      </c>
      <c r="AN69" s="132"/>
    </row>
    <row r="70" spans="1:40" ht="85.5" x14ac:dyDescent="0.25">
      <c r="A70" s="133" t="s">
        <v>1416</v>
      </c>
      <c r="B70" s="138" t="s">
        <v>1430</v>
      </c>
      <c r="C70" s="137" t="s">
        <v>1411</v>
      </c>
      <c r="D70" s="141"/>
      <c r="E70" s="141">
        <f>SUM(E71:E83)</f>
        <v>0</v>
      </c>
      <c r="F70" s="141">
        <f>SUM(F71:F83)</f>
        <v>0</v>
      </c>
      <c r="G70" s="141">
        <f>SUM(G71:G83)</f>
        <v>0</v>
      </c>
      <c r="H70" s="141">
        <f>SUM(H71:H83)</f>
        <v>0</v>
      </c>
      <c r="I70" s="141">
        <f>SUM(I71:I83)</f>
        <v>0</v>
      </c>
      <c r="J70" s="141">
        <v>0</v>
      </c>
      <c r="K70" s="141">
        <f>SUM(K71:K83)</f>
        <v>0.25</v>
      </c>
      <c r="L70" s="141">
        <f>SUM(L71:L83)</f>
        <v>0</v>
      </c>
      <c r="M70" s="141">
        <f>SUM(M71:M83)</f>
        <v>0.82800000000000007</v>
      </c>
      <c r="N70" s="141">
        <f>SUM(N71:N83)</f>
        <v>0</v>
      </c>
      <c r="O70" s="141">
        <f>SUM(O71:O83)</f>
        <v>8</v>
      </c>
      <c r="P70" s="141">
        <f>SUM(P71:P81)</f>
        <v>0</v>
      </c>
      <c r="Q70" s="141">
        <f>SUM(Q71:Q83)</f>
        <v>0</v>
      </c>
      <c r="R70" s="141">
        <f>SUM(R71:R83)</f>
        <v>0</v>
      </c>
      <c r="S70" s="141">
        <f>SUM(S71:S83)</f>
        <v>0</v>
      </c>
      <c r="T70" s="141">
        <f>SUM(T71:T83)</f>
        <v>0</v>
      </c>
      <c r="U70" s="141">
        <f>SUM(U71:U83)</f>
        <v>0</v>
      </c>
      <c r="V70" s="141">
        <f>SUM(V71:V81)</f>
        <v>0</v>
      </c>
      <c r="W70" s="141">
        <f>SUM(W71:W83)</f>
        <v>1.26</v>
      </c>
      <c r="X70" s="141">
        <f>SUM(X71:X83)</f>
        <v>0</v>
      </c>
      <c r="Y70" s="141">
        <f>SUM(Y71:Y83)</f>
        <v>0</v>
      </c>
      <c r="Z70" s="141">
        <f>SUM(Z71:Z83)</f>
        <v>0</v>
      </c>
      <c r="AA70" s="141">
        <f>SUM(AA71:AA83)</f>
        <v>3</v>
      </c>
      <c r="AB70" s="141">
        <f>SUM(AB71:AB81)</f>
        <v>0</v>
      </c>
      <c r="AC70" s="141">
        <f>SUM(AC71:AC83)</f>
        <v>0</v>
      </c>
      <c r="AD70" s="141">
        <f>SUM(AD71:AD83)</f>
        <v>0</v>
      </c>
      <c r="AE70" s="141">
        <f>SUM(AE71:AE83)</f>
        <v>0</v>
      </c>
      <c r="AF70" s="141">
        <f>SUM(AF71:AF83)</f>
        <v>0</v>
      </c>
      <c r="AG70" s="141">
        <f>SUM(AG71:AG83)</f>
        <v>0</v>
      </c>
      <c r="AH70" s="141">
        <f>SUM(AH71:AH81)</f>
        <v>0</v>
      </c>
      <c r="AI70" s="141">
        <f>SUM(AI71:AI83)</f>
        <v>0</v>
      </c>
      <c r="AJ70" s="141">
        <f>SUM(AJ71:AJ83)</f>
        <v>0</v>
      </c>
      <c r="AK70" s="141">
        <f>SUM(AK71:AK83)</f>
        <v>0</v>
      </c>
      <c r="AL70" s="141">
        <f>SUM(AL71:AL83)</f>
        <v>0</v>
      </c>
      <c r="AM70" s="141">
        <f>SUM(AM71:AM83)</f>
        <v>0</v>
      </c>
      <c r="AN70" s="132"/>
    </row>
    <row r="71" spans="1:40" ht="47.25" outlineLevel="1" x14ac:dyDescent="0.25">
      <c r="A71" s="126" t="s">
        <v>1477</v>
      </c>
      <c r="B71" s="174" t="s">
        <v>1431</v>
      </c>
      <c r="C71" s="175" t="s">
        <v>1432</v>
      </c>
      <c r="D71" s="139" t="s">
        <v>37</v>
      </c>
      <c r="E71" s="139" t="s">
        <v>37</v>
      </c>
      <c r="F71" s="139" t="s">
        <v>37</v>
      </c>
      <c r="G71" s="139" t="s">
        <v>37</v>
      </c>
      <c r="H71" s="139" t="s">
        <v>37</v>
      </c>
      <c r="I71" s="139" t="s">
        <v>37</v>
      </c>
      <c r="J71" s="139">
        <v>3</v>
      </c>
      <c r="K71" s="139" t="s">
        <v>37</v>
      </c>
      <c r="L71" s="139" t="s">
        <v>37</v>
      </c>
      <c r="M71" s="139" t="s">
        <v>37</v>
      </c>
      <c r="N71" s="139" t="s">
        <v>37</v>
      </c>
      <c r="O71" s="139">
        <v>1</v>
      </c>
      <c r="P71" s="139" t="s">
        <v>37</v>
      </c>
      <c r="Q71" s="139" t="s">
        <v>37</v>
      </c>
      <c r="R71" s="139" t="s">
        <v>37</v>
      </c>
      <c r="S71" s="139" t="s">
        <v>37</v>
      </c>
      <c r="T71" s="139" t="s">
        <v>37</v>
      </c>
      <c r="U71" s="139" t="s">
        <v>37</v>
      </c>
      <c r="V71" s="139" t="s">
        <v>37</v>
      </c>
      <c r="W71" s="139" t="s">
        <v>37</v>
      </c>
      <c r="X71" s="139" t="s">
        <v>37</v>
      </c>
      <c r="Y71" s="139" t="s">
        <v>37</v>
      </c>
      <c r="Z71" s="139" t="s">
        <v>37</v>
      </c>
      <c r="AA71" s="139" t="s">
        <v>37</v>
      </c>
      <c r="AB71" s="139"/>
      <c r="AC71" s="139"/>
      <c r="AD71" s="139"/>
      <c r="AE71" s="139"/>
      <c r="AF71" s="139"/>
      <c r="AG71" s="139"/>
      <c r="AH71" s="139"/>
      <c r="AI71" s="139"/>
      <c r="AJ71" s="139"/>
      <c r="AK71" s="139"/>
      <c r="AL71" s="139"/>
      <c r="AM71" s="139"/>
      <c r="AN71" s="131" t="s">
        <v>1658</v>
      </c>
    </row>
    <row r="72" spans="1:40" ht="63" outlineLevel="1" x14ac:dyDescent="0.25">
      <c r="A72" s="126" t="s">
        <v>1478</v>
      </c>
      <c r="B72" s="174" t="s">
        <v>1495</v>
      </c>
      <c r="C72" s="175" t="s">
        <v>1507</v>
      </c>
      <c r="D72" s="139" t="s">
        <v>37</v>
      </c>
      <c r="E72" s="139" t="s">
        <v>37</v>
      </c>
      <c r="F72" s="139" t="s">
        <v>37</v>
      </c>
      <c r="G72" s="139" t="s">
        <v>37</v>
      </c>
      <c r="H72" s="139" t="s">
        <v>37</v>
      </c>
      <c r="I72" s="139" t="s">
        <v>37</v>
      </c>
      <c r="J72" s="139">
        <v>3</v>
      </c>
      <c r="K72" s="139" t="s">
        <v>37</v>
      </c>
      <c r="L72" s="139" t="s">
        <v>37</v>
      </c>
      <c r="M72" s="139" t="s">
        <v>37</v>
      </c>
      <c r="N72" s="139" t="s">
        <v>37</v>
      </c>
      <c r="O72" s="139">
        <v>1</v>
      </c>
      <c r="P72" s="139" t="s">
        <v>37</v>
      </c>
      <c r="Q72" s="139" t="s">
        <v>37</v>
      </c>
      <c r="R72" s="139" t="s">
        <v>37</v>
      </c>
      <c r="S72" s="139" t="s">
        <v>37</v>
      </c>
      <c r="T72" s="139" t="s">
        <v>37</v>
      </c>
      <c r="U72" s="139" t="s">
        <v>37</v>
      </c>
      <c r="V72" s="139" t="s">
        <v>37</v>
      </c>
      <c r="W72" s="139" t="s">
        <v>37</v>
      </c>
      <c r="X72" s="139" t="s">
        <v>37</v>
      </c>
      <c r="Y72" s="139" t="s">
        <v>37</v>
      </c>
      <c r="Z72" s="139" t="s">
        <v>37</v>
      </c>
      <c r="AA72" s="139" t="s">
        <v>37</v>
      </c>
      <c r="AB72" s="139"/>
      <c r="AC72" s="139"/>
      <c r="AD72" s="139"/>
      <c r="AE72" s="139"/>
      <c r="AF72" s="139"/>
      <c r="AG72" s="139"/>
      <c r="AH72" s="139"/>
      <c r="AI72" s="139"/>
      <c r="AJ72" s="139"/>
      <c r="AK72" s="139"/>
      <c r="AL72" s="139"/>
      <c r="AM72" s="139"/>
      <c r="AN72" s="131" t="s">
        <v>1658</v>
      </c>
    </row>
    <row r="73" spans="1:40" ht="63" outlineLevel="1" x14ac:dyDescent="0.25">
      <c r="A73" s="126" t="s">
        <v>1479</v>
      </c>
      <c r="B73" s="174" t="s">
        <v>1496</v>
      </c>
      <c r="C73" s="175" t="s">
        <v>1508</v>
      </c>
      <c r="D73" s="139" t="s">
        <v>37</v>
      </c>
      <c r="E73" s="139" t="s">
        <v>37</v>
      </c>
      <c r="F73" s="139" t="s">
        <v>37</v>
      </c>
      <c r="G73" s="139" t="s">
        <v>37</v>
      </c>
      <c r="H73" s="139" t="s">
        <v>37</v>
      </c>
      <c r="I73" s="139" t="s">
        <v>37</v>
      </c>
      <c r="J73" s="139">
        <v>3</v>
      </c>
      <c r="K73" s="139" t="s">
        <v>37</v>
      </c>
      <c r="L73" s="139" t="s">
        <v>37</v>
      </c>
      <c r="M73" s="139">
        <v>0.20499999999999999</v>
      </c>
      <c r="N73" s="139" t="s">
        <v>37</v>
      </c>
      <c r="O73" s="139" t="s">
        <v>37</v>
      </c>
      <c r="P73" s="139" t="s">
        <v>37</v>
      </c>
      <c r="Q73" s="139" t="s">
        <v>37</v>
      </c>
      <c r="R73" s="139" t="s">
        <v>37</v>
      </c>
      <c r="S73" s="139" t="s">
        <v>37</v>
      </c>
      <c r="T73" s="139" t="s">
        <v>37</v>
      </c>
      <c r="U73" s="139" t="s">
        <v>37</v>
      </c>
      <c r="V73" s="139" t="s">
        <v>37</v>
      </c>
      <c r="W73" s="139" t="s">
        <v>37</v>
      </c>
      <c r="X73" s="139" t="s">
        <v>37</v>
      </c>
      <c r="Y73" s="139" t="s">
        <v>37</v>
      </c>
      <c r="Z73" s="139" t="s">
        <v>37</v>
      </c>
      <c r="AA73" s="139" t="s">
        <v>37</v>
      </c>
      <c r="AB73" s="139"/>
      <c r="AC73" s="139"/>
      <c r="AD73" s="139"/>
      <c r="AE73" s="139"/>
      <c r="AF73" s="139"/>
      <c r="AG73" s="139"/>
      <c r="AH73" s="139"/>
      <c r="AI73" s="139"/>
      <c r="AJ73" s="139"/>
      <c r="AK73" s="139"/>
      <c r="AL73" s="139"/>
      <c r="AM73" s="139"/>
      <c r="AN73" s="131" t="s">
        <v>1658</v>
      </c>
    </row>
    <row r="74" spans="1:40" ht="63" outlineLevel="1" x14ac:dyDescent="0.25">
      <c r="A74" s="126" t="s">
        <v>1480</v>
      </c>
      <c r="B74" s="174" t="s">
        <v>1497</v>
      </c>
      <c r="C74" s="175" t="s">
        <v>1509</v>
      </c>
      <c r="D74" s="139" t="s">
        <v>37</v>
      </c>
      <c r="E74" s="139" t="s">
        <v>37</v>
      </c>
      <c r="F74" s="139" t="s">
        <v>37</v>
      </c>
      <c r="G74" s="139" t="s">
        <v>37</v>
      </c>
      <c r="H74" s="139" t="s">
        <v>37</v>
      </c>
      <c r="I74" s="139" t="s">
        <v>37</v>
      </c>
      <c r="J74" s="139">
        <v>4</v>
      </c>
      <c r="K74" s="139" t="s">
        <v>37</v>
      </c>
      <c r="L74" s="139" t="s">
        <v>37</v>
      </c>
      <c r="M74" s="139" t="s">
        <v>37</v>
      </c>
      <c r="N74" s="139" t="s">
        <v>37</v>
      </c>
      <c r="O74" s="139">
        <v>1</v>
      </c>
      <c r="P74" s="139" t="s">
        <v>37</v>
      </c>
      <c r="Q74" s="139" t="s">
        <v>37</v>
      </c>
      <c r="R74" s="139" t="s">
        <v>37</v>
      </c>
      <c r="S74" s="139" t="s">
        <v>37</v>
      </c>
      <c r="T74" s="139" t="s">
        <v>37</v>
      </c>
      <c r="U74" s="139" t="s">
        <v>37</v>
      </c>
      <c r="V74" s="139" t="s">
        <v>37</v>
      </c>
      <c r="W74" s="139" t="s">
        <v>37</v>
      </c>
      <c r="X74" s="139" t="s">
        <v>37</v>
      </c>
      <c r="Y74" s="139" t="s">
        <v>37</v>
      </c>
      <c r="Z74" s="139" t="s">
        <v>37</v>
      </c>
      <c r="AA74" s="139" t="s">
        <v>37</v>
      </c>
      <c r="AB74" s="139"/>
      <c r="AC74" s="139"/>
      <c r="AD74" s="139"/>
      <c r="AE74" s="139"/>
      <c r="AF74" s="139"/>
      <c r="AG74" s="139"/>
      <c r="AH74" s="139"/>
      <c r="AI74" s="139"/>
      <c r="AJ74" s="139"/>
      <c r="AK74" s="139"/>
      <c r="AL74" s="139"/>
      <c r="AM74" s="139"/>
      <c r="AN74" s="131" t="s">
        <v>1658</v>
      </c>
    </row>
    <row r="75" spans="1:40" ht="31.5" outlineLevel="1" x14ac:dyDescent="0.25">
      <c r="A75" s="126" t="s">
        <v>1481</v>
      </c>
      <c r="B75" s="174" t="s">
        <v>1664</v>
      </c>
      <c r="C75" s="175" t="s">
        <v>1510</v>
      </c>
      <c r="D75" s="139" t="s">
        <v>37</v>
      </c>
      <c r="E75" s="139" t="s">
        <v>37</v>
      </c>
      <c r="F75" s="139" t="s">
        <v>37</v>
      </c>
      <c r="G75" s="139" t="s">
        <v>37</v>
      </c>
      <c r="H75" s="139" t="s">
        <v>37</v>
      </c>
      <c r="I75" s="139" t="s">
        <v>37</v>
      </c>
      <c r="J75" s="139">
        <v>4</v>
      </c>
      <c r="K75" s="139" t="s">
        <v>37</v>
      </c>
      <c r="L75" s="139" t="s">
        <v>37</v>
      </c>
      <c r="M75" s="139" t="s">
        <v>37</v>
      </c>
      <c r="N75" s="139" t="s">
        <v>37</v>
      </c>
      <c r="O75" s="139">
        <v>1</v>
      </c>
      <c r="P75" s="139" t="s">
        <v>37</v>
      </c>
      <c r="Q75" s="139" t="s">
        <v>37</v>
      </c>
      <c r="R75" s="139" t="s">
        <v>37</v>
      </c>
      <c r="S75" s="139" t="s">
        <v>37</v>
      </c>
      <c r="T75" s="139" t="s">
        <v>37</v>
      </c>
      <c r="U75" s="139" t="s">
        <v>37</v>
      </c>
      <c r="V75" s="139" t="s">
        <v>37</v>
      </c>
      <c r="W75" s="139" t="s">
        <v>37</v>
      </c>
      <c r="X75" s="139" t="s">
        <v>37</v>
      </c>
      <c r="Y75" s="139" t="s">
        <v>37</v>
      </c>
      <c r="Z75" s="139" t="s">
        <v>37</v>
      </c>
      <c r="AA75" s="139" t="s">
        <v>37</v>
      </c>
      <c r="AB75" s="139"/>
      <c r="AC75" s="139"/>
      <c r="AD75" s="139"/>
      <c r="AE75" s="139"/>
      <c r="AF75" s="139"/>
      <c r="AG75" s="139"/>
      <c r="AH75" s="139"/>
      <c r="AI75" s="139"/>
      <c r="AJ75" s="139"/>
      <c r="AK75" s="139"/>
      <c r="AL75" s="139"/>
      <c r="AM75" s="139"/>
      <c r="AN75" s="131" t="s">
        <v>1658</v>
      </c>
    </row>
    <row r="76" spans="1:40" ht="63" outlineLevel="1" x14ac:dyDescent="0.25">
      <c r="A76" s="126" t="s">
        <v>1482</v>
      </c>
      <c r="B76" s="174" t="s">
        <v>1498</v>
      </c>
      <c r="C76" s="175" t="s">
        <v>1511</v>
      </c>
      <c r="D76" s="139" t="s">
        <v>37</v>
      </c>
      <c r="E76" s="139" t="s">
        <v>37</v>
      </c>
      <c r="F76" s="139" t="s">
        <v>37</v>
      </c>
      <c r="G76" s="139" t="s">
        <v>37</v>
      </c>
      <c r="H76" s="139" t="s">
        <v>37</v>
      </c>
      <c r="I76" s="139" t="s">
        <v>37</v>
      </c>
      <c r="J76" s="139">
        <v>4</v>
      </c>
      <c r="K76" s="139" t="s">
        <v>37</v>
      </c>
      <c r="L76" s="139" t="s">
        <v>37</v>
      </c>
      <c r="M76" s="139" t="s">
        <v>37</v>
      </c>
      <c r="N76" s="139" t="s">
        <v>37</v>
      </c>
      <c r="O76" s="139">
        <v>1</v>
      </c>
      <c r="P76" s="139" t="s">
        <v>37</v>
      </c>
      <c r="Q76" s="139" t="s">
        <v>37</v>
      </c>
      <c r="R76" s="139" t="s">
        <v>37</v>
      </c>
      <c r="S76" s="139" t="s">
        <v>37</v>
      </c>
      <c r="T76" s="139" t="s">
        <v>37</v>
      </c>
      <c r="U76" s="139" t="s">
        <v>37</v>
      </c>
      <c r="V76" s="139" t="s">
        <v>37</v>
      </c>
      <c r="W76" s="139" t="s">
        <v>37</v>
      </c>
      <c r="X76" s="139" t="s">
        <v>37</v>
      </c>
      <c r="Y76" s="139" t="s">
        <v>37</v>
      </c>
      <c r="Z76" s="139" t="s">
        <v>37</v>
      </c>
      <c r="AA76" s="139" t="s">
        <v>37</v>
      </c>
      <c r="AB76" s="139"/>
      <c r="AC76" s="139"/>
      <c r="AD76" s="139"/>
      <c r="AE76" s="139"/>
      <c r="AF76" s="139"/>
      <c r="AG76" s="139"/>
      <c r="AH76" s="139"/>
      <c r="AI76" s="139"/>
      <c r="AJ76" s="139"/>
      <c r="AK76" s="139"/>
      <c r="AL76" s="139"/>
      <c r="AM76" s="139"/>
      <c r="AN76" s="131" t="s">
        <v>1658</v>
      </c>
    </row>
    <row r="77" spans="1:40" ht="47.25" outlineLevel="1" x14ac:dyDescent="0.25">
      <c r="A77" s="126" t="s">
        <v>1483</v>
      </c>
      <c r="B77" s="168" t="s">
        <v>1644</v>
      </c>
      <c r="C77" s="143" t="s">
        <v>1645</v>
      </c>
      <c r="D77" s="139">
        <v>0</v>
      </c>
      <c r="E77" s="139">
        <v>0</v>
      </c>
      <c r="F77" s="139">
        <v>0</v>
      </c>
      <c r="G77" s="139">
        <v>0</v>
      </c>
      <c r="H77" s="139">
        <v>0</v>
      </c>
      <c r="I77" s="139">
        <v>0</v>
      </c>
      <c r="J77" s="139">
        <v>3</v>
      </c>
      <c r="K77" s="179">
        <v>0.25</v>
      </c>
      <c r="L77" s="179"/>
      <c r="M77" s="179"/>
      <c r="N77" s="179"/>
      <c r="O77" s="179">
        <v>1</v>
      </c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39"/>
      <c r="AL77" s="139"/>
      <c r="AM77" s="139"/>
      <c r="AN77" s="131" t="s">
        <v>1500</v>
      </c>
    </row>
    <row r="78" spans="1:40" ht="47.25" outlineLevel="1" x14ac:dyDescent="0.25">
      <c r="A78" s="126" t="s">
        <v>1484</v>
      </c>
      <c r="B78" s="168" t="s">
        <v>1646</v>
      </c>
      <c r="C78" s="143" t="s">
        <v>1647</v>
      </c>
      <c r="D78" s="139">
        <v>0</v>
      </c>
      <c r="E78" s="139">
        <v>0</v>
      </c>
      <c r="F78" s="139">
        <v>0</v>
      </c>
      <c r="G78" s="139">
        <v>0</v>
      </c>
      <c r="H78" s="139">
        <v>0</v>
      </c>
      <c r="I78" s="139">
        <v>0</v>
      </c>
      <c r="J78" s="139">
        <v>2</v>
      </c>
      <c r="K78" s="179"/>
      <c r="L78" s="179"/>
      <c r="M78" s="179">
        <v>0.1</v>
      </c>
      <c r="N78" s="179"/>
      <c r="O78" s="17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39"/>
      <c r="AM78" s="139"/>
      <c r="AN78" s="131" t="s">
        <v>1500</v>
      </c>
    </row>
    <row r="79" spans="1:40" ht="63" outlineLevel="1" x14ac:dyDescent="0.25">
      <c r="A79" s="126" t="s">
        <v>1485</v>
      </c>
      <c r="B79" s="168" t="s">
        <v>1648</v>
      </c>
      <c r="C79" s="143" t="s">
        <v>1649</v>
      </c>
      <c r="D79" s="139">
        <v>0</v>
      </c>
      <c r="E79" s="139">
        <v>0</v>
      </c>
      <c r="F79" s="139">
        <v>0</v>
      </c>
      <c r="G79" s="139">
        <v>0</v>
      </c>
      <c r="H79" s="139">
        <v>0</v>
      </c>
      <c r="I79" s="139">
        <v>0</v>
      </c>
      <c r="J79" s="139">
        <v>3</v>
      </c>
      <c r="K79" s="179"/>
      <c r="L79" s="179"/>
      <c r="M79" s="179">
        <v>0.46</v>
      </c>
      <c r="N79" s="179"/>
      <c r="O79" s="179"/>
      <c r="P79" s="139"/>
      <c r="Q79" s="139"/>
      <c r="R79" s="139"/>
      <c r="S79" s="139"/>
      <c r="T79" s="139"/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  <c r="AF79" s="139"/>
      <c r="AG79" s="139"/>
      <c r="AH79" s="139"/>
      <c r="AI79" s="139"/>
      <c r="AJ79" s="139"/>
      <c r="AK79" s="139"/>
      <c r="AL79" s="139"/>
      <c r="AM79" s="139"/>
      <c r="AN79" s="131" t="s">
        <v>1500</v>
      </c>
    </row>
    <row r="80" spans="1:40" ht="63" outlineLevel="1" x14ac:dyDescent="0.25">
      <c r="A80" s="126" t="s">
        <v>1486</v>
      </c>
      <c r="B80" s="168" t="s">
        <v>1650</v>
      </c>
      <c r="C80" s="143" t="s">
        <v>1651</v>
      </c>
      <c r="D80" s="139">
        <v>0</v>
      </c>
      <c r="E80" s="139">
        <v>0</v>
      </c>
      <c r="F80" s="139">
        <v>0</v>
      </c>
      <c r="G80" s="139">
        <v>0</v>
      </c>
      <c r="H80" s="139">
        <v>0</v>
      </c>
      <c r="I80" s="139">
        <v>0</v>
      </c>
      <c r="J80" s="139">
        <v>3</v>
      </c>
      <c r="K80" s="179"/>
      <c r="L80" s="179"/>
      <c r="M80" s="179">
        <v>6.3E-2</v>
      </c>
      <c r="N80" s="179"/>
      <c r="O80" s="179"/>
      <c r="P80" s="139"/>
      <c r="Q80" s="139"/>
      <c r="R80" s="139"/>
      <c r="S80" s="139"/>
      <c r="T80" s="139"/>
      <c r="U80" s="139"/>
      <c r="V80" s="139"/>
      <c r="W80" s="139"/>
      <c r="X80" s="139"/>
      <c r="Y80" s="139"/>
      <c r="Z80" s="139"/>
      <c r="AA80" s="139"/>
      <c r="AB80" s="139"/>
      <c r="AC80" s="139"/>
      <c r="AD80" s="139"/>
      <c r="AE80" s="139"/>
      <c r="AF80" s="139"/>
      <c r="AG80" s="139"/>
      <c r="AH80" s="139"/>
      <c r="AI80" s="139"/>
      <c r="AJ80" s="139"/>
      <c r="AK80" s="139"/>
      <c r="AL80" s="139"/>
      <c r="AM80" s="139"/>
      <c r="AN80" s="131" t="s">
        <v>1500</v>
      </c>
    </row>
    <row r="81" spans="1:40" ht="31.5" outlineLevel="1" x14ac:dyDescent="0.25">
      <c r="A81" s="126" t="s">
        <v>1487</v>
      </c>
      <c r="B81" s="168" t="s">
        <v>1652</v>
      </c>
      <c r="C81" s="143" t="s">
        <v>1653</v>
      </c>
      <c r="D81" s="139">
        <v>0</v>
      </c>
      <c r="E81" s="139">
        <v>0</v>
      </c>
      <c r="F81" s="139">
        <v>0</v>
      </c>
      <c r="G81" s="139">
        <v>0</v>
      </c>
      <c r="H81" s="139">
        <v>0</v>
      </c>
      <c r="I81" s="139">
        <v>0</v>
      </c>
      <c r="J81" s="139">
        <v>4</v>
      </c>
      <c r="K81" s="179"/>
      <c r="L81" s="179"/>
      <c r="M81" s="179"/>
      <c r="N81" s="179"/>
      <c r="O81" s="179">
        <v>2</v>
      </c>
      <c r="P81" s="139"/>
      <c r="Q81" s="139"/>
      <c r="R81" s="139"/>
      <c r="S81" s="139"/>
      <c r="T81" s="139"/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  <c r="AF81" s="139"/>
      <c r="AG81" s="139"/>
      <c r="AH81" s="139"/>
      <c r="AI81" s="139"/>
      <c r="AJ81" s="139"/>
      <c r="AK81" s="139"/>
      <c r="AL81" s="139"/>
      <c r="AM81" s="139"/>
      <c r="AN81" s="131" t="s">
        <v>1500</v>
      </c>
    </row>
    <row r="82" spans="1:40" ht="78.75" outlineLevel="1" x14ac:dyDescent="0.25">
      <c r="A82" s="126" t="s">
        <v>1488</v>
      </c>
      <c r="B82" s="182" t="s">
        <v>1654</v>
      </c>
      <c r="C82" s="181" t="s">
        <v>1655</v>
      </c>
      <c r="D82" s="139"/>
      <c r="E82" s="139"/>
      <c r="F82" s="139"/>
      <c r="G82" s="139"/>
      <c r="H82" s="139"/>
      <c r="I82" s="139"/>
      <c r="J82" s="139"/>
      <c r="K82" s="139"/>
      <c r="L82" s="139"/>
      <c r="M82" s="139"/>
      <c r="N82" s="139"/>
      <c r="O82" s="139"/>
      <c r="P82" s="139">
        <v>0</v>
      </c>
      <c r="Q82" s="139">
        <v>0</v>
      </c>
      <c r="R82" s="139">
        <v>0</v>
      </c>
      <c r="S82" s="139">
        <v>0</v>
      </c>
      <c r="T82" s="139">
        <v>0</v>
      </c>
      <c r="U82" s="139">
        <v>0</v>
      </c>
      <c r="V82" s="139">
        <v>1</v>
      </c>
      <c r="W82" s="183">
        <v>1.26</v>
      </c>
      <c r="X82" s="183"/>
      <c r="Y82" s="183"/>
      <c r="Z82" s="183"/>
      <c r="AA82" s="183">
        <v>2</v>
      </c>
      <c r="AB82" s="139"/>
      <c r="AC82" s="183"/>
      <c r="AD82" s="183"/>
      <c r="AE82" s="183"/>
      <c r="AF82" s="183"/>
      <c r="AG82" s="183"/>
      <c r="AH82" s="139"/>
      <c r="AI82" s="183"/>
      <c r="AJ82" s="183"/>
      <c r="AK82" s="183"/>
      <c r="AL82" s="183"/>
      <c r="AM82" s="183"/>
      <c r="AN82" s="131" t="s">
        <v>1500</v>
      </c>
    </row>
    <row r="83" spans="1:40" ht="31.5" outlineLevel="1" x14ac:dyDescent="0.25">
      <c r="A83" s="126" t="s">
        <v>1499</v>
      </c>
      <c r="B83" s="182" t="s">
        <v>1656</v>
      </c>
      <c r="C83" s="181" t="s">
        <v>1657</v>
      </c>
      <c r="D83" s="139"/>
      <c r="E83" s="139"/>
      <c r="F83" s="139"/>
      <c r="G83" s="139"/>
      <c r="H83" s="139"/>
      <c r="I83" s="139"/>
      <c r="J83" s="139"/>
      <c r="K83" s="139"/>
      <c r="L83" s="139"/>
      <c r="M83" s="139"/>
      <c r="N83" s="139"/>
      <c r="O83" s="139"/>
      <c r="P83" s="139">
        <v>0</v>
      </c>
      <c r="Q83" s="139">
        <v>0</v>
      </c>
      <c r="R83" s="139">
        <v>0</v>
      </c>
      <c r="S83" s="139">
        <v>0</v>
      </c>
      <c r="T83" s="139">
        <v>0</v>
      </c>
      <c r="U83" s="139">
        <v>0</v>
      </c>
      <c r="V83" s="139">
        <v>1</v>
      </c>
      <c r="W83" s="183"/>
      <c r="X83" s="183"/>
      <c r="Y83" s="183"/>
      <c r="Z83" s="183"/>
      <c r="AA83" s="183">
        <v>1</v>
      </c>
      <c r="AB83" s="139"/>
      <c r="AC83" s="183"/>
      <c r="AD83" s="183"/>
      <c r="AE83" s="183"/>
      <c r="AF83" s="183"/>
      <c r="AG83" s="183"/>
      <c r="AH83" s="139"/>
      <c r="AI83" s="183"/>
      <c r="AJ83" s="183"/>
      <c r="AK83" s="183"/>
      <c r="AL83" s="183"/>
      <c r="AM83" s="183"/>
      <c r="AN83" s="131" t="s">
        <v>1500</v>
      </c>
    </row>
    <row r="84" spans="1:40" ht="42.75" x14ac:dyDescent="0.25">
      <c r="A84" s="128" t="s">
        <v>38</v>
      </c>
      <c r="B84" s="129" t="s">
        <v>39</v>
      </c>
      <c r="C84" s="130"/>
      <c r="D84" s="141"/>
      <c r="E84" s="135">
        <f>SUM(E85,E202,E310)</f>
        <v>2.8</v>
      </c>
      <c r="F84" s="135">
        <f>SUM(F85,F202,F310)</f>
        <v>0</v>
      </c>
      <c r="G84" s="135">
        <f>SUM(G85,G202,G310)</f>
        <v>43.015000000000001</v>
      </c>
      <c r="H84" s="135">
        <f>SUM(H85,H202,H310)</f>
        <v>0</v>
      </c>
      <c r="I84" s="135">
        <f>SUM(I85,I202,I310)</f>
        <v>27</v>
      </c>
      <c r="J84" s="135"/>
      <c r="K84" s="135">
        <f>SUM(K85,K202,K310)</f>
        <v>5.423</v>
      </c>
      <c r="L84" s="135">
        <f>SUM(L85,L202,L310)</f>
        <v>0</v>
      </c>
      <c r="M84" s="135">
        <f>SUM(M85,M202,M310)</f>
        <v>42.575000000000003</v>
      </c>
      <c r="N84" s="135">
        <f>SUM(N85,N202,N310)</f>
        <v>0</v>
      </c>
      <c r="O84" s="135">
        <f>SUM(O85,O202,O310)</f>
        <v>37</v>
      </c>
      <c r="P84" s="141"/>
      <c r="Q84" s="135">
        <v>3.63</v>
      </c>
      <c r="R84" s="135">
        <v>0</v>
      </c>
      <c r="S84" s="135">
        <v>57.625999999999998</v>
      </c>
      <c r="T84" s="135">
        <v>0</v>
      </c>
      <c r="U84" s="140">
        <v>85</v>
      </c>
      <c r="V84" s="141"/>
      <c r="W84" s="135">
        <f>W85+W202+W310</f>
        <v>2.5700000000000003</v>
      </c>
      <c r="X84" s="135">
        <f>X85+X202+X310</f>
        <v>0</v>
      </c>
      <c r="Y84" s="135">
        <f>Y85+Y202+Y310</f>
        <v>41.753333333333323</v>
      </c>
      <c r="Z84" s="135">
        <f>Z85+Z202+Z310</f>
        <v>0</v>
      </c>
      <c r="AA84" s="135">
        <f>AA85+AA202+AA310</f>
        <v>2965</v>
      </c>
      <c r="AB84" s="141"/>
      <c r="AC84" s="135">
        <f>AC85+AC202+AC310</f>
        <v>3.08</v>
      </c>
      <c r="AD84" s="135">
        <f>AD85+AD202+AD310</f>
        <v>0</v>
      </c>
      <c r="AE84" s="135">
        <f>AE85+AE202+AE310</f>
        <v>25.271999999999998</v>
      </c>
      <c r="AF84" s="135">
        <f>AF85+AF202+AF310</f>
        <v>0</v>
      </c>
      <c r="AG84" s="135">
        <f>AG85+AG202+AG310</f>
        <v>2950</v>
      </c>
      <c r="AH84" s="141"/>
      <c r="AI84" s="135">
        <f>AI85+AI202+AI310</f>
        <v>2.5300000000000002</v>
      </c>
      <c r="AJ84" s="135">
        <f>AJ85+AJ202+AJ310</f>
        <v>0</v>
      </c>
      <c r="AK84" s="135">
        <f>AK85+AK202+AK310</f>
        <v>28.207000000000001</v>
      </c>
      <c r="AL84" s="135">
        <f>AL85+AL202+AL310</f>
        <v>0</v>
      </c>
      <c r="AM84" s="135">
        <f>AM85+AM202+AM310</f>
        <v>2950</v>
      </c>
      <c r="AN84" s="132"/>
    </row>
    <row r="85" spans="1:40" ht="71.25" x14ac:dyDescent="0.25">
      <c r="A85" s="128" t="s">
        <v>40</v>
      </c>
      <c r="B85" s="129" t="s">
        <v>41</v>
      </c>
      <c r="C85" s="130"/>
      <c r="D85" s="141"/>
      <c r="E85" s="135">
        <f>SUM(E86,E177)</f>
        <v>2.8</v>
      </c>
      <c r="F85" s="135">
        <f>SUM(F86,F177)</f>
        <v>0</v>
      </c>
      <c r="G85" s="135">
        <f>SUM(G86,G177)</f>
        <v>0</v>
      </c>
      <c r="H85" s="135">
        <f>SUM(H86,H177)</f>
        <v>0</v>
      </c>
      <c r="I85" s="135">
        <f>SUM(I86,I177)</f>
        <v>24</v>
      </c>
      <c r="J85" s="135"/>
      <c r="K85" s="135">
        <f>SUM(K86,K177)</f>
        <v>5.0229999999999997</v>
      </c>
      <c r="L85" s="135">
        <f>SUM(L86,L177)</f>
        <v>0</v>
      </c>
      <c r="M85" s="135">
        <f>SUM(M86,M177)</f>
        <v>0</v>
      </c>
      <c r="N85" s="135">
        <f>SUM(N86,N177)</f>
        <v>0</v>
      </c>
      <c r="O85" s="135">
        <f>SUM(O86,O177)</f>
        <v>32</v>
      </c>
      <c r="P85" s="141"/>
      <c r="Q85" s="135">
        <v>3.63</v>
      </c>
      <c r="R85" s="135">
        <v>0</v>
      </c>
      <c r="S85" s="135">
        <v>0</v>
      </c>
      <c r="T85" s="135">
        <v>0</v>
      </c>
      <c r="U85" s="140">
        <v>83</v>
      </c>
      <c r="V85" s="141"/>
      <c r="W85" s="135">
        <f>W86+W177</f>
        <v>2.5700000000000003</v>
      </c>
      <c r="X85" s="135">
        <f>X86+X177</f>
        <v>0</v>
      </c>
      <c r="Y85" s="135">
        <f>Y86+Y177</f>
        <v>0</v>
      </c>
      <c r="Z85" s="135">
        <f>Z86+Z177</f>
        <v>0</v>
      </c>
      <c r="AA85" s="135">
        <f>AA86+AA177</f>
        <v>38</v>
      </c>
      <c r="AB85" s="141"/>
      <c r="AC85" s="135">
        <f>AC86+AC177</f>
        <v>3.08</v>
      </c>
      <c r="AD85" s="135">
        <f>AD86+AD177</f>
        <v>0</v>
      </c>
      <c r="AE85" s="135">
        <f>AE86+AE177</f>
        <v>0</v>
      </c>
      <c r="AF85" s="135">
        <f>AF86+AF177</f>
        <v>0</v>
      </c>
      <c r="AG85" s="135">
        <f>AG86+AG177</f>
        <v>23</v>
      </c>
      <c r="AH85" s="141"/>
      <c r="AI85" s="135">
        <f>AI86+AI177</f>
        <v>2.5300000000000002</v>
      </c>
      <c r="AJ85" s="135">
        <f>AJ86+AJ177</f>
        <v>0</v>
      </c>
      <c r="AK85" s="135">
        <f>AK86+AK177</f>
        <v>0</v>
      </c>
      <c r="AL85" s="135">
        <f>AL86+AL177</f>
        <v>0</v>
      </c>
      <c r="AM85" s="135">
        <f>AM86+AM177</f>
        <v>24</v>
      </c>
      <c r="AN85" s="132"/>
    </row>
    <row r="86" spans="1:40" ht="28.5" x14ac:dyDescent="0.25">
      <c r="A86" s="128" t="s">
        <v>321</v>
      </c>
      <c r="B86" s="129" t="s">
        <v>322</v>
      </c>
      <c r="C86" s="130"/>
      <c r="D86" s="137"/>
      <c r="E86" s="135">
        <f>SUM(E87:E140)</f>
        <v>2.8</v>
      </c>
      <c r="F86" s="135">
        <f>SUM(F87:F140)</f>
        <v>0</v>
      </c>
      <c r="G86" s="135">
        <f>SUM(G87:G140)</f>
        <v>0</v>
      </c>
      <c r="H86" s="135">
        <f>SUM(H87:H140)</f>
        <v>0</v>
      </c>
      <c r="I86" s="135">
        <f>SUM(I87:I140)</f>
        <v>16</v>
      </c>
      <c r="J86" s="135"/>
      <c r="K86" s="135">
        <f>SUM(K87:K140)</f>
        <v>5.0229999999999997</v>
      </c>
      <c r="L86" s="135">
        <f>SUM(L87:L140)</f>
        <v>0</v>
      </c>
      <c r="M86" s="135">
        <f>SUM(M87:M140)</f>
        <v>0</v>
      </c>
      <c r="N86" s="135">
        <f>SUM(N87:N140)</f>
        <v>0</v>
      </c>
      <c r="O86" s="135">
        <f>SUM(O87:O140)</f>
        <v>24</v>
      </c>
      <c r="P86" s="137"/>
      <c r="Q86" s="135">
        <v>3.63</v>
      </c>
      <c r="R86" s="135">
        <v>0</v>
      </c>
      <c r="S86" s="135">
        <v>0</v>
      </c>
      <c r="T86" s="135">
        <v>0</v>
      </c>
      <c r="U86" s="140">
        <v>45</v>
      </c>
      <c r="V86" s="137"/>
      <c r="W86" s="135">
        <f>SUM(W87:W140)</f>
        <v>2.5700000000000003</v>
      </c>
      <c r="X86" s="135">
        <f>SUM(X87:X140)</f>
        <v>0</v>
      </c>
      <c r="Y86" s="135">
        <f>SUM(Y87:Y140)</f>
        <v>0</v>
      </c>
      <c r="Z86" s="135">
        <f>SUM(Z87:Z140)</f>
        <v>0</v>
      </c>
      <c r="AA86" s="135">
        <f>SUM(AA87:AA140)</f>
        <v>27</v>
      </c>
      <c r="AB86" s="137"/>
      <c r="AC86" s="135">
        <f>SUM(AC87:AC176)</f>
        <v>3.08</v>
      </c>
      <c r="AD86" s="135">
        <f>SUM(AD87:AD176)</f>
        <v>0</v>
      </c>
      <c r="AE86" s="135">
        <f>SUM(AE87:AE176)</f>
        <v>0</v>
      </c>
      <c r="AF86" s="135">
        <f>SUM(AF87:AF176)</f>
        <v>0</v>
      </c>
      <c r="AG86" s="135">
        <f>SUM(AG87:AG176)</f>
        <v>18</v>
      </c>
      <c r="AH86" s="137"/>
      <c r="AI86" s="135">
        <f>SUM(AI87:AI176)</f>
        <v>2.5300000000000002</v>
      </c>
      <c r="AJ86" s="135">
        <f>SUM(AJ87:AJ176)</f>
        <v>0</v>
      </c>
      <c r="AK86" s="135">
        <f>SUM(AK87:AK176)</f>
        <v>0</v>
      </c>
      <c r="AL86" s="135">
        <f>SUM(AL87:AL176)</f>
        <v>0</v>
      </c>
      <c r="AM86" s="135">
        <f>SUM(AM87:AM176)</f>
        <v>18</v>
      </c>
      <c r="AN86" s="132"/>
    </row>
    <row r="87" spans="1:40" ht="31.5" x14ac:dyDescent="0.25">
      <c r="A87" s="144" t="s">
        <v>137</v>
      </c>
      <c r="B87" s="162" t="s">
        <v>1211</v>
      </c>
      <c r="C87" s="143" t="s">
        <v>1212</v>
      </c>
      <c r="D87" s="143">
        <v>2</v>
      </c>
      <c r="E87" s="141" t="s">
        <v>37</v>
      </c>
      <c r="F87" s="141" t="s">
        <v>37</v>
      </c>
      <c r="G87" s="141" t="s">
        <v>37</v>
      </c>
      <c r="H87" s="141" t="s">
        <v>37</v>
      </c>
      <c r="I87" s="141">
        <v>1</v>
      </c>
      <c r="J87" s="141">
        <v>2</v>
      </c>
      <c r="K87" s="141" t="s">
        <v>37</v>
      </c>
      <c r="L87" s="141" t="s">
        <v>37</v>
      </c>
      <c r="M87" s="141" t="s">
        <v>37</v>
      </c>
      <c r="N87" s="141" t="s">
        <v>37</v>
      </c>
      <c r="O87" s="141">
        <v>1</v>
      </c>
      <c r="P87" s="141" t="s">
        <v>37</v>
      </c>
      <c r="Q87" s="141" t="s">
        <v>37</v>
      </c>
      <c r="R87" s="141" t="s">
        <v>37</v>
      </c>
      <c r="S87" s="141" t="s">
        <v>37</v>
      </c>
      <c r="T87" s="141" t="s">
        <v>37</v>
      </c>
      <c r="U87" s="141" t="s">
        <v>37</v>
      </c>
      <c r="V87" s="141" t="s">
        <v>37</v>
      </c>
      <c r="W87" s="141" t="s">
        <v>37</v>
      </c>
      <c r="X87" s="141" t="s">
        <v>37</v>
      </c>
      <c r="Y87" s="141" t="s">
        <v>37</v>
      </c>
      <c r="Z87" s="141" t="s">
        <v>37</v>
      </c>
      <c r="AA87" s="141" t="s">
        <v>37</v>
      </c>
      <c r="AB87" s="172" t="s">
        <v>37</v>
      </c>
      <c r="AC87" s="172" t="s">
        <v>37</v>
      </c>
      <c r="AD87" s="172" t="s">
        <v>37</v>
      </c>
      <c r="AE87" s="172" t="s">
        <v>37</v>
      </c>
      <c r="AF87" s="172" t="s">
        <v>37</v>
      </c>
      <c r="AG87" s="172" t="s">
        <v>37</v>
      </c>
      <c r="AH87" s="172" t="s">
        <v>37</v>
      </c>
      <c r="AI87" s="172" t="s">
        <v>37</v>
      </c>
      <c r="AJ87" s="172" t="s">
        <v>37</v>
      </c>
      <c r="AK87" s="172" t="s">
        <v>37</v>
      </c>
      <c r="AL87" s="172" t="s">
        <v>37</v>
      </c>
      <c r="AM87" s="172" t="s">
        <v>37</v>
      </c>
      <c r="AN87" s="139"/>
    </row>
    <row r="88" spans="1:40" ht="31.5" x14ac:dyDescent="0.25">
      <c r="A88" s="144" t="s">
        <v>139</v>
      </c>
      <c r="B88" s="162" t="s">
        <v>1213</v>
      </c>
      <c r="C88" s="143" t="s">
        <v>1214</v>
      </c>
      <c r="D88" s="143">
        <v>3</v>
      </c>
      <c r="E88" s="141" t="s">
        <v>37</v>
      </c>
      <c r="F88" s="141" t="s">
        <v>37</v>
      </c>
      <c r="G88" s="141" t="s">
        <v>37</v>
      </c>
      <c r="H88" s="141" t="s">
        <v>37</v>
      </c>
      <c r="I88" s="141">
        <v>1</v>
      </c>
      <c r="J88" s="141">
        <v>3</v>
      </c>
      <c r="K88" s="141" t="s">
        <v>37</v>
      </c>
      <c r="L88" s="141" t="s">
        <v>37</v>
      </c>
      <c r="M88" s="141" t="s">
        <v>37</v>
      </c>
      <c r="N88" s="141" t="s">
        <v>37</v>
      </c>
      <c r="O88" s="141">
        <v>1</v>
      </c>
      <c r="P88" s="141" t="s">
        <v>37</v>
      </c>
      <c r="Q88" s="141" t="s">
        <v>37</v>
      </c>
      <c r="R88" s="141" t="s">
        <v>37</v>
      </c>
      <c r="S88" s="141" t="s">
        <v>37</v>
      </c>
      <c r="T88" s="141" t="s">
        <v>37</v>
      </c>
      <c r="U88" s="141" t="s">
        <v>37</v>
      </c>
      <c r="V88" s="141" t="s">
        <v>37</v>
      </c>
      <c r="W88" s="141" t="s">
        <v>37</v>
      </c>
      <c r="X88" s="141" t="s">
        <v>37</v>
      </c>
      <c r="Y88" s="141" t="s">
        <v>37</v>
      </c>
      <c r="Z88" s="141" t="s">
        <v>37</v>
      </c>
      <c r="AA88" s="141" t="s">
        <v>37</v>
      </c>
      <c r="AB88" s="172" t="s">
        <v>37</v>
      </c>
      <c r="AC88" s="172" t="s">
        <v>37</v>
      </c>
      <c r="AD88" s="172" t="s">
        <v>37</v>
      </c>
      <c r="AE88" s="172" t="s">
        <v>37</v>
      </c>
      <c r="AF88" s="172" t="s">
        <v>37</v>
      </c>
      <c r="AG88" s="172" t="s">
        <v>37</v>
      </c>
      <c r="AH88" s="172" t="s">
        <v>37</v>
      </c>
      <c r="AI88" s="172" t="s">
        <v>37</v>
      </c>
      <c r="AJ88" s="172" t="s">
        <v>37</v>
      </c>
      <c r="AK88" s="172" t="s">
        <v>37</v>
      </c>
      <c r="AL88" s="172" t="s">
        <v>37</v>
      </c>
      <c r="AM88" s="172" t="s">
        <v>37</v>
      </c>
      <c r="AN88" s="139"/>
    </row>
    <row r="89" spans="1:40" ht="31.5" x14ac:dyDescent="0.25">
      <c r="A89" s="144" t="s">
        <v>141</v>
      </c>
      <c r="B89" s="162" t="s">
        <v>1215</v>
      </c>
      <c r="C89" s="143" t="s">
        <v>1216</v>
      </c>
      <c r="D89" s="143">
        <v>3</v>
      </c>
      <c r="E89" s="141" t="s">
        <v>37</v>
      </c>
      <c r="F89" s="141" t="s">
        <v>37</v>
      </c>
      <c r="G89" s="141" t="s">
        <v>37</v>
      </c>
      <c r="H89" s="141" t="s">
        <v>37</v>
      </c>
      <c r="I89" s="141">
        <v>0</v>
      </c>
      <c r="J89" s="141" t="s">
        <v>37</v>
      </c>
      <c r="K89" s="141" t="s">
        <v>37</v>
      </c>
      <c r="L89" s="141" t="s">
        <v>37</v>
      </c>
      <c r="M89" s="141" t="s">
        <v>37</v>
      </c>
      <c r="N89" s="141" t="s">
        <v>37</v>
      </c>
      <c r="O89" s="141">
        <v>0</v>
      </c>
      <c r="P89" s="141" t="s">
        <v>37</v>
      </c>
      <c r="Q89" s="141" t="s">
        <v>37</v>
      </c>
      <c r="R89" s="141" t="s">
        <v>37</v>
      </c>
      <c r="S89" s="141" t="s">
        <v>37</v>
      </c>
      <c r="T89" s="141" t="s">
        <v>37</v>
      </c>
      <c r="U89" s="141" t="s">
        <v>37</v>
      </c>
      <c r="V89" s="141" t="s">
        <v>37</v>
      </c>
      <c r="W89" s="141" t="s">
        <v>37</v>
      </c>
      <c r="X89" s="141" t="s">
        <v>37</v>
      </c>
      <c r="Y89" s="141" t="s">
        <v>37</v>
      </c>
      <c r="Z89" s="141" t="s">
        <v>37</v>
      </c>
      <c r="AA89" s="141" t="s">
        <v>37</v>
      </c>
      <c r="AB89" s="172" t="s">
        <v>37</v>
      </c>
      <c r="AC89" s="172" t="s">
        <v>37</v>
      </c>
      <c r="AD89" s="172" t="s">
        <v>37</v>
      </c>
      <c r="AE89" s="172" t="s">
        <v>37</v>
      </c>
      <c r="AF89" s="172" t="s">
        <v>37</v>
      </c>
      <c r="AG89" s="172" t="s">
        <v>37</v>
      </c>
      <c r="AH89" s="172" t="s">
        <v>37</v>
      </c>
      <c r="AI89" s="172" t="s">
        <v>37</v>
      </c>
      <c r="AJ89" s="172" t="s">
        <v>37</v>
      </c>
      <c r="AK89" s="172" t="s">
        <v>37</v>
      </c>
      <c r="AL89" s="172" t="s">
        <v>37</v>
      </c>
      <c r="AM89" s="172" t="s">
        <v>37</v>
      </c>
      <c r="AN89" s="139"/>
    </row>
    <row r="90" spans="1:40" ht="31.5" x14ac:dyDescent="0.25">
      <c r="A90" s="144" t="s">
        <v>143</v>
      </c>
      <c r="B90" s="162" t="s">
        <v>1217</v>
      </c>
      <c r="C90" s="143" t="s">
        <v>1218</v>
      </c>
      <c r="D90" s="143">
        <v>3</v>
      </c>
      <c r="E90" s="141" t="s">
        <v>37</v>
      </c>
      <c r="F90" s="141" t="s">
        <v>37</v>
      </c>
      <c r="G90" s="141" t="s">
        <v>37</v>
      </c>
      <c r="H90" s="141" t="s">
        <v>37</v>
      </c>
      <c r="I90" s="141">
        <v>0</v>
      </c>
      <c r="J90" s="141" t="s">
        <v>37</v>
      </c>
      <c r="K90" s="141" t="s">
        <v>37</v>
      </c>
      <c r="L90" s="141" t="s">
        <v>37</v>
      </c>
      <c r="M90" s="141" t="s">
        <v>37</v>
      </c>
      <c r="N90" s="141" t="s">
        <v>37</v>
      </c>
      <c r="O90" s="141">
        <v>0</v>
      </c>
      <c r="P90" s="141" t="s">
        <v>37</v>
      </c>
      <c r="Q90" s="141" t="s">
        <v>37</v>
      </c>
      <c r="R90" s="141" t="s">
        <v>37</v>
      </c>
      <c r="S90" s="141" t="s">
        <v>37</v>
      </c>
      <c r="T90" s="141" t="s">
        <v>37</v>
      </c>
      <c r="U90" s="141" t="s">
        <v>37</v>
      </c>
      <c r="V90" s="141" t="s">
        <v>37</v>
      </c>
      <c r="W90" s="141" t="s">
        <v>37</v>
      </c>
      <c r="X90" s="141" t="s">
        <v>37</v>
      </c>
      <c r="Y90" s="141" t="s">
        <v>37</v>
      </c>
      <c r="Z90" s="141" t="s">
        <v>37</v>
      </c>
      <c r="AA90" s="141" t="s">
        <v>37</v>
      </c>
      <c r="AB90" s="172" t="s">
        <v>37</v>
      </c>
      <c r="AC90" s="172" t="s">
        <v>37</v>
      </c>
      <c r="AD90" s="172" t="s">
        <v>37</v>
      </c>
      <c r="AE90" s="172" t="s">
        <v>37</v>
      </c>
      <c r="AF90" s="172" t="s">
        <v>37</v>
      </c>
      <c r="AG90" s="172" t="s">
        <v>37</v>
      </c>
      <c r="AH90" s="172" t="s">
        <v>37</v>
      </c>
      <c r="AI90" s="172" t="s">
        <v>37</v>
      </c>
      <c r="AJ90" s="172" t="s">
        <v>37</v>
      </c>
      <c r="AK90" s="172" t="s">
        <v>37</v>
      </c>
      <c r="AL90" s="172" t="s">
        <v>37</v>
      </c>
      <c r="AM90" s="172" t="s">
        <v>37</v>
      </c>
      <c r="AN90" s="139"/>
    </row>
    <row r="91" spans="1:40" ht="31.5" x14ac:dyDescent="0.25">
      <c r="A91" s="144" t="s">
        <v>145</v>
      </c>
      <c r="B91" s="162" t="s">
        <v>1219</v>
      </c>
      <c r="C91" s="143" t="s">
        <v>1220</v>
      </c>
      <c r="D91" s="143">
        <v>2</v>
      </c>
      <c r="E91" s="141" t="s">
        <v>37</v>
      </c>
      <c r="F91" s="141" t="s">
        <v>37</v>
      </c>
      <c r="G91" s="141" t="s">
        <v>37</v>
      </c>
      <c r="H91" s="141" t="s">
        <v>37</v>
      </c>
      <c r="I91" s="141">
        <v>1</v>
      </c>
      <c r="J91" s="141">
        <v>2</v>
      </c>
      <c r="K91" s="141" t="s">
        <v>37</v>
      </c>
      <c r="L91" s="141" t="s">
        <v>37</v>
      </c>
      <c r="M91" s="141" t="s">
        <v>37</v>
      </c>
      <c r="N91" s="141" t="s">
        <v>37</v>
      </c>
      <c r="O91" s="141">
        <v>1</v>
      </c>
      <c r="P91" s="141" t="s">
        <v>37</v>
      </c>
      <c r="Q91" s="141" t="s">
        <v>37</v>
      </c>
      <c r="R91" s="141" t="s">
        <v>37</v>
      </c>
      <c r="S91" s="141" t="s">
        <v>37</v>
      </c>
      <c r="T91" s="141" t="s">
        <v>37</v>
      </c>
      <c r="U91" s="141" t="s">
        <v>37</v>
      </c>
      <c r="V91" s="141" t="s">
        <v>37</v>
      </c>
      <c r="W91" s="141" t="s">
        <v>37</v>
      </c>
      <c r="X91" s="141" t="s">
        <v>37</v>
      </c>
      <c r="Y91" s="141" t="s">
        <v>37</v>
      </c>
      <c r="Z91" s="141" t="s">
        <v>37</v>
      </c>
      <c r="AA91" s="141" t="s">
        <v>37</v>
      </c>
      <c r="AB91" s="172" t="s">
        <v>37</v>
      </c>
      <c r="AC91" s="172" t="s">
        <v>37</v>
      </c>
      <c r="AD91" s="172" t="s">
        <v>37</v>
      </c>
      <c r="AE91" s="172" t="s">
        <v>37</v>
      </c>
      <c r="AF91" s="172" t="s">
        <v>37</v>
      </c>
      <c r="AG91" s="172" t="s">
        <v>37</v>
      </c>
      <c r="AH91" s="172" t="s">
        <v>37</v>
      </c>
      <c r="AI91" s="172" t="s">
        <v>37</v>
      </c>
      <c r="AJ91" s="172" t="s">
        <v>37</v>
      </c>
      <c r="AK91" s="172" t="s">
        <v>37</v>
      </c>
      <c r="AL91" s="172" t="s">
        <v>37</v>
      </c>
      <c r="AM91" s="172" t="s">
        <v>37</v>
      </c>
      <c r="AN91" s="139"/>
    </row>
    <row r="92" spans="1:40" ht="31.5" x14ac:dyDescent="0.25">
      <c r="A92" s="144" t="s">
        <v>147</v>
      </c>
      <c r="B92" s="162" t="s">
        <v>1221</v>
      </c>
      <c r="C92" s="143" t="s">
        <v>1222</v>
      </c>
      <c r="D92" s="143">
        <v>3</v>
      </c>
      <c r="E92" s="141" t="s">
        <v>37</v>
      </c>
      <c r="F92" s="141" t="s">
        <v>37</v>
      </c>
      <c r="G92" s="141" t="s">
        <v>37</v>
      </c>
      <c r="H92" s="141" t="s">
        <v>37</v>
      </c>
      <c r="I92" s="141">
        <v>1</v>
      </c>
      <c r="J92" s="141">
        <v>3</v>
      </c>
      <c r="K92" s="141" t="s">
        <v>37</v>
      </c>
      <c r="L92" s="141" t="s">
        <v>37</v>
      </c>
      <c r="M92" s="141" t="s">
        <v>37</v>
      </c>
      <c r="N92" s="141" t="s">
        <v>37</v>
      </c>
      <c r="O92" s="141">
        <v>1</v>
      </c>
      <c r="P92" s="141" t="s">
        <v>37</v>
      </c>
      <c r="Q92" s="141" t="s">
        <v>37</v>
      </c>
      <c r="R92" s="141" t="s">
        <v>37</v>
      </c>
      <c r="S92" s="141" t="s">
        <v>37</v>
      </c>
      <c r="T92" s="141" t="s">
        <v>37</v>
      </c>
      <c r="U92" s="141" t="s">
        <v>37</v>
      </c>
      <c r="V92" s="141" t="s">
        <v>37</v>
      </c>
      <c r="W92" s="141" t="s">
        <v>37</v>
      </c>
      <c r="X92" s="141" t="s">
        <v>37</v>
      </c>
      <c r="Y92" s="141" t="s">
        <v>37</v>
      </c>
      <c r="Z92" s="141" t="s">
        <v>37</v>
      </c>
      <c r="AA92" s="141" t="s">
        <v>37</v>
      </c>
      <c r="AB92" s="172" t="s">
        <v>37</v>
      </c>
      <c r="AC92" s="172" t="s">
        <v>37</v>
      </c>
      <c r="AD92" s="172" t="s">
        <v>37</v>
      </c>
      <c r="AE92" s="172" t="s">
        <v>37</v>
      </c>
      <c r="AF92" s="172" t="s">
        <v>37</v>
      </c>
      <c r="AG92" s="172" t="s">
        <v>37</v>
      </c>
      <c r="AH92" s="172" t="s">
        <v>37</v>
      </c>
      <c r="AI92" s="172" t="s">
        <v>37</v>
      </c>
      <c r="AJ92" s="172" t="s">
        <v>37</v>
      </c>
      <c r="AK92" s="172" t="s">
        <v>37</v>
      </c>
      <c r="AL92" s="172" t="s">
        <v>37</v>
      </c>
      <c r="AM92" s="172" t="s">
        <v>37</v>
      </c>
      <c r="AN92" s="139"/>
    </row>
    <row r="93" spans="1:40" ht="31.5" x14ac:dyDescent="0.25">
      <c r="A93" s="144" t="s">
        <v>149</v>
      </c>
      <c r="B93" s="162" t="s">
        <v>1223</v>
      </c>
      <c r="C93" s="143" t="s">
        <v>1224</v>
      </c>
      <c r="D93" s="143">
        <v>3</v>
      </c>
      <c r="E93" s="141" t="s">
        <v>37</v>
      </c>
      <c r="F93" s="141" t="s">
        <v>37</v>
      </c>
      <c r="G93" s="141" t="s">
        <v>37</v>
      </c>
      <c r="H93" s="141" t="s">
        <v>37</v>
      </c>
      <c r="I93" s="141">
        <v>1</v>
      </c>
      <c r="J93" s="141">
        <v>3</v>
      </c>
      <c r="K93" s="141" t="s">
        <v>37</v>
      </c>
      <c r="L93" s="141" t="s">
        <v>37</v>
      </c>
      <c r="M93" s="141" t="s">
        <v>37</v>
      </c>
      <c r="N93" s="141" t="s">
        <v>37</v>
      </c>
      <c r="O93" s="141">
        <v>1</v>
      </c>
      <c r="P93" s="141" t="s">
        <v>37</v>
      </c>
      <c r="Q93" s="141" t="s">
        <v>37</v>
      </c>
      <c r="R93" s="141" t="s">
        <v>37</v>
      </c>
      <c r="S93" s="141" t="s">
        <v>37</v>
      </c>
      <c r="T93" s="141" t="s">
        <v>37</v>
      </c>
      <c r="U93" s="141" t="s">
        <v>37</v>
      </c>
      <c r="V93" s="141" t="s">
        <v>37</v>
      </c>
      <c r="W93" s="141" t="s">
        <v>37</v>
      </c>
      <c r="X93" s="141" t="s">
        <v>37</v>
      </c>
      <c r="Y93" s="141" t="s">
        <v>37</v>
      </c>
      <c r="Z93" s="141" t="s">
        <v>37</v>
      </c>
      <c r="AA93" s="141" t="s">
        <v>37</v>
      </c>
      <c r="AB93" s="172" t="s">
        <v>37</v>
      </c>
      <c r="AC93" s="172" t="s">
        <v>37</v>
      </c>
      <c r="AD93" s="172" t="s">
        <v>37</v>
      </c>
      <c r="AE93" s="172" t="s">
        <v>37</v>
      </c>
      <c r="AF93" s="172" t="s">
        <v>37</v>
      </c>
      <c r="AG93" s="172" t="s">
        <v>37</v>
      </c>
      <c r="AH93" s="172" t="s">
        <v>37</v>
      </c>
      <c r="AI93" s="172" t="s">
        <v>37</v>
      </c>
      <c r="AJ93" s="172" t="s">
        <v>37</v>
      </c>
      <c r="AK93" s="172" t="s">
        <v>37</v>
      </c>
      <c r="AL93" s="172" t="s">
        <v>37</v>
      </c>
      <c r="AM93" s="172" t="s">
        <v>37</v>
      </c>
      <c r="AN93" s="139"/>
    </row>
    <row r="94" spans="1:40" ht="31.5" x14ac:dyDescent="0.25">
      <c r="A94" s="144" t="s">
        <v>151</v>
      </c>
      <c r="B94" s="162" t="s">
        <v>1225</v>
      </c>
      <c r="C94" s="143" t="s">
        <v>1226</v>
      </c>
      <c r="D94" s="143">
        <v>3</v>
      </c>
      <c r="E94" s="141" t="s">
        <v>37</v>
      </c>
      <c r="F94" s="141" t="s">
        <v>37</v>
      </c>
      <c r="G94" s="141" t="s">
        <v>37</v>
      </c>
      <c r="H94" s="141" t="s">
        <v>37</v>
      </c>
      <c r="I94" s="141">
        <v>1</v>
      </c>
      <c r="J94" s="141">
        <v>3</v>
      </c>
      <c r="K94" s="141" t="s">
        <v>37</v>
      </c>
      <c r="L94" s="141" t="s">
        <v>37</v>
      </c>
      <c r="M94" s="141" t="s">
        <v>37</v>
      </c>
      <c r="N94" s="141" t="s">
        <v>37</v>
      </c>
      <c r="O94" s="141">
        <v>1</v>
      </c>
      <c r="P94" s="141" t="s">
        <v>37</v>
      </c>
      <c r="Q94" s="141" t="s">
        <v>37</v>
      </c>
      <c r="R94" s="141" t="s">
        <v>37</v>
      </c>
      <c r="S94" s="141" t="s">
        <v>37</v>
      </c>
      <c r="T94" s="141" t="s">
        <v>37</v>
      </c>
      <c r="U94" s="141" t="s">
        <v>37</v>
      </c>
      <c r="V94" s="141" t="s">
        <v>37</v>
      </c>
      <c r="W94" s="141" t="s">
        <v>37</v>
      </c>
      <c r="X94" s="141" t="s">
        <v>37</v>
      </c>
      <c r="Y94" s="141" t="s">
        <v>37</v>
      </c>
      <c r="Z94" s="141" t="s">
        <v>37</v>
      </c>
      <c r="AA94" s="141" t="s">
        <v>37</v>
      </c>
      <c r="AB94" s="172" t="s">
        <v>37</v>
      </c>
      <c r="AC94" s="172" t="s">
        <v>37</v>
      </c>
      <c r="AD94" s="172" t="s">
        <v>37</v>
      </c>
      <c r="AE94" s="172" t="s">
        <v>37</v>
      </c>
      <c r="AF94" s="172" t="s">
        <v>37</v>
      </c>
      <c r="AG94" s="172" t="s">
        <v>37</v>
      </c>
      <c r="AH94" s="172" t="s">
        <v>37</v>
      </c>
      <c r="AI94" s="172" t="s">
        <v>37</v>
      </c>
      <c r="AJ94" s="172" t="s">
        <v>37</v>
      </c>
      <c r="AK94" s="172" t="s">
        <v>37</v>
      </c>
      <c r="AL94" s="172" t="s">
        <v>37</v>
      </c>
      <c r="AM94" s="172" t="s">
        <v>37</v>
      </c>
      <c r="AN94" s="139"/>
    </row>
    <row r="95" spans="1:40" ht="31.5" x14ac:dyDescent="0.25">
      <c r="A95" s="144" t="s">
        <v>153</v>
      </c>
      <c r="B95" s="162" t="s">
        <v>1227</v>
      </c>
      <c r="C95" s="143" t="s">
        <v>1228</v>
      </c>
      <c r="D95" s="141" t="s">
        <v>37</v>
      </c>
      <c r="E95" s="141" t="s">
        <v>37</v>
      </c>
      <c r="F95" s="141" t="s">
        <v>37</v>
      </c>
      <c r="G95" s="141" t="s">
        <v>37</v>
      </c>
      <c r="H95" s="141" t="s">
        <v>37</v>
      </c>
      <c r="I95" s="141" t="s">
        <v>37</v>
      </c>
      <c r="J95" s="141" t="s">
        <v>37</v>
      </c>
      <c r="K95" s="141" t="s">
        <v>37</v>
      </c>
      <c r="L95" s="141" t="s">
        <v>37</v>
      </c>
      <c r="M95" s="141" t="s">
        <v>37</v>
      </c>
      <c r="N95" s="141" t="s">
        <v>37</v>
      </c>
      <c r="O95" s="141" t="s">
        <v>37</v>
      </c>
      <c r="P95" s="143">
        <v>2</v>
      </c>
      <c r="Q95" s="141" t="s">
        <v>37</v>
      </c>
      <c r="R95" s="141" t="s">
        <v>37</v>
      </c>
      <c r="S95" s="141" t="s">
        <v>37</v>
      </c>
      <c r="T95" s="141" t="s">
        <v>37</v>
      </c>
      <c r="U95" s="141">
        <v>1</v>
      </c>
      <c r="V95" s="141">
        <v>2</v>
      </c>
      <c r="W95" s="141" t="s">
        <v>37</v>
      </c>
      <c r="X95" s="141" t="s">
        <v>37</v>
      </c>
      <c r="Y95" s="141" t="s">
        <v>37</v>
      </c>
      <c r="Z95" s="141" t="s">
        <v>37</v>
      </c>
      <c r="AA95" s="141">
        <v>1</v>
      </c>
      <c r="AB95" s="172" t="s">
        <v>37</v>
      </c>
      <c r="AC95" s="172" t="s">
        <v>37</v>
      </c>
      <c r="AD95" s="172" t="s">
        <v>37</v>
      </c>
      <c r="AE95" s="172" t="s">
        <v>37</v>
      </c>
      <c r="AF95" s="172" t="s">
        <v>37</v>
      </c>
      <c r="AG95" s="172" t="s">
        <v>37</v>
      </c>
      <c r="AH95" s="172" t="s">
        <v>37</v>
      </c>
      <c r="AI95" s="172" t="s">
        <v>37</v>
      </c>
      <c r="AJ95" s="172" t="s">
        <v>37</v>
      </c>
      <c r="AK95" s="172" t="s">
        <v>37</v>
      </c>
      <c r="AL95" s="172" t="s">
        <v>37</v>
      </c>
      <c r="AM95" s="172" t="s">
        <v>37</v>
      </c>
      <c r="AN95" s="139"/>
    </row>
    <row r="96" spans="1:40" ht="31.5" x14ac:dyDescent="0.25">
      <c r="A96" s="144" t="s">
        <v>155</v>
      </c>
      <c r="B96" s="162" t="s">
        <v>1229</v>
      </c>
      <c r="C96" s="143" t="s">
        <v>1230</v>
      </c>
      <c r="D96" s="141" t="s">
        <v>37</v>
      </c>
      <c r="E96" s="141" t="s">
        <v>37</v>
      </c>
      <c r="F96" s="141" t="s">
        <v>37</v>
      </c>
      <c r="G96" s="141" t="s">
        <v>37</v>
      </c>
      <c r="H96" s="141" t="s">
        <v>37</v>
      </c>
      <c r="I96" s="141" t="s">
        <v>37</v>
      </c>
      <c r="J96" s="141" t="s">
        <v>37</v>
      </c>
      <c r="K96" s="141" t="s">
        <v>37</v>
      </c>
      <c r="L96" s="141" t="s">
        <v>37</v>
      </c>
      <c r="M96" s="141" t="s">
        <v>37</v>
      </c>
      <c r="N96" s="141" t="s">
        <v>37</v>
      </c>
      <c r="O96" s="141" t="s">
        <v>37</v>
      </c>
      <c r="P96" s="143">
        <v>3</v>
      </c>
      <c r="Q96" s="141" t="s">
        <v>37</v>
      </c>
      <c r="R96" s="141" t="s">
        <v>37</v>
      </c>
      <c r="S96" s="141" t="s">
        <v>37</v>
      </c>
      <c r="T96" s="141" t="s">
        <v>37</v>
      </c>
      <c r="U96" s="141">
        <v>1</v>
      </c>
      <c r="V96" s="141">
        <v>3</v>
      </c>
      <c r="W96" s="141" t="s">
        <v>37</v>
      </c>
      <c r="X96" s="141" t="s">
        <v>37</v>
      </c>
      <c r="Y96" s="141" t="s">
        <v>37</v>
      </c>
      <c r="Z96" s="141" t="s">
        <v>37</v>
      </c>
      <c r="AA96" s="141">
        <v>1</v>
      </c>
      <c r="AB96" s="172" t="s">
        <v>37</v>
      </c>
      <c r="AC96" s="172" t="s">
        <v>37</v>
      </c>
      <c r="AD96" s="172" t="s">
        <v>37</v>
      </c>
      <c r="AE96" s="172" t="s">
        <v>37</v>
      </c>
      <c r="AF96" s="172" t="s">
        <v>37</v>
      </c>
      <c r="AG96" s="172" t="s">
        <v>37</v>
      </c>
      <c r="AH96" s="172" t="s">
        <v>37</v>
      </c>
      <c r="AI96" s="172" t="s">
        <v>37</v>
      </c>
      <c r="AJ96" s="172" t="s">
        <v>37</v>
      </c>
      <c r="AK96" s="172" t="s">
        <v>37</v>
      </c>
      <c r="AL96" s="172" t="s">
        <v>37</v>
      </c>
      <c r="AM96" s="172" t="s">
        <v>37</v>
      </c>
      <c r="AN96" s="139"/>
    </row>
    <row r="97" spans="1:40" ht="31.5" x14ac:dyDescent="0.25">
      <c r="A97" s="144" t="s">
        <v>157</v>
      </c>
      <c r="B97" s="162" t="s">
        <v>1231</v>
      </c>
      <c r="C97" s="143" t="s">
        <v>1232</v>
      </c>
      <c r="D97" s="141" t="s">
        <v>37</v>
      </c>
      <c r="E97" s="141" t="s">
        <v>37</v>
      </c>
      <c r="F97" s="141" t="s">
        <v>37</v>
      </c>
      <c r="G97" s="141" t="s">
        <v>37</v>
      </c>
      <c r="H97" s="141" t="s">
        <v>37</v>
      </c>
      <c r="I97" s="141" t="s">
        <v>37</v>
      </c>
      <c r="J97" s="141" t="s">
        <v>37</v>
      </c>
      <c r="K97" s="141" t="s">
        <v>37</v>
      </c>
      <c r="L97" s="141" t="s">
        <v>37</v>
      </c>
      <c r="M97" s="141" t="s">
        <v>37</v>
      </c>
      <c r="N97" s="141" t="s">
        <v>37</v>
      </c>
      <c r="O97" s="141" t="s">
        <v>37</v>
      </c>
      <c r="P97" s="143">
        <v>3</v>
      </c>
      <c r="Q97" s="141" t="s">
        <v>37</v>
      </c>
      <c r="R97" s="141" t="s">
        <v>37</v>
      </c>
      <c r="S97" s="141" t="s">
        <v>37</v>
      </c>
      <c r="T97" s="141" t="s">
        <v>37</v>
      </c>
      <c r="U97" s="141">
        <v>1</v>
      </c>
      <c r="V97" s="141">
        <v>3</v>
      </c>
      <c r="W97" s="141" t="s">
        <v>37</v>
      </c>
      <c r="X97" s="141" t="s">
        <v>37</v>
      </c>
      <c r="Y97" s="141" t="s">
        <v>37</v>
      </c>
      <c r="Z97" s="141" t="s">
        <v>37</v>
      </c>
      <c r="AA97" s="141">
        <v>0</v>
      </c>
      <c r="AB97" s="172" t="s">
        <v>37</v>
      </c>
      <c r="AC97" s="172" t="s">
        <v>37</v>
      </c>
      <c r="AD97" s="172" t="s">
        <v>37</v>
      </c>
      <c r="AE97" s="172" t="s">
        <v>37</v>
      </c>
      <c r="AF97" s="172" t="s">
        <v>37</v>
      </c>
      <c r="AG97" s="172" t="s">
        <v>37</v>
      </c>
      <c r="AH97" s="172" t="s">
        <v>37</v>
      </c>
      <c r="AI97" s="172" t="s">
        <v>37</v>
      </c>
      <c r="AJ97" s="172" t="s">
        <v>37</v>
      </c>
      <c r="AK97" s="172" t="s">
        <v>37</v>
      </c>
      <c r="AL97" s="172" t="s">
        <v>37</v>
      </c>
      <c r="AM97" s="172" t="s">
        <v>37</v>
      </c>
      <c r="AN97" s="139"/>
    </row>
    <row r="98" spans="1:40" ht="31.5" x14ac:dyDescent="0.25">
      <c r="A98" s="144" t="s">
        <v>159</v>
      </c>
      <c r="B98" s="162" t="s">
        <v>1233</v>
      </c>
      <c r="C98" s="143" t="s">
        <v>1234</v>
      </c>
      <c r="D98" s="141" t="s">
        <v>37</v>
      </c>
      <c r="E98" s="141" t="s">
        <v>37</v>
      </c>
      <c r="F98" s="141" t="s">
        <v>37</v>
      </c>
      <c r="G98" s="141" t="s">
        <v>37</v>
      </c>
      <c r="H98" s="141" t="s">
        <v>37</v>
      </c>
      <c r="I98" s="141" t="s">
        <v>37</v>
      </c>
      <c r="J98" s="141" t="s">
        <v>37</v>
      </c>
      <c r="K98" s="141" t="s">
        <v>37</v>
      </c>
      <c r="L98" s="141" t="s">
        <v>37</v>
      </c>
      <c r="M98" s="141" t="s">
        <v>37</v>
      </c>
      <c r="N98" s="141" t="s">
        <v>37</v>
      </c>
      <c r="O98" s="141" t="s">
        <v>37</v>
      </c>
      <c r="P98" s="143">
        <v>2</v>
      </c>
      <c r="Q98" s="141" t="s">
        <v>37</v>
      </c>
      <c r="R98" s="141" t="s">
        <v>37</v>
      </c>
      <c r="S98" s="141" t="s">
        <v>37</v>
      </c>
      <c r="T98" s="141" t="s">
        <v>37</v>
      </c>
      <c r="U98" s="141">
        <v>1</v>
      </c>
      <c r="V98" s="141">
        <v>2</v>
      </c>
      <c r="W98" s="141" t="s">
        <v>37</v>
      </c>
      <c r="X98" s="141" t="s">
        <v>37</v>
      </c>
      <c r="Y98" s="141" t="s">
        <v>37</v>
      </c>
      <c r="Z98" s="141" t="s">
        <v>37</v>
      </c>
      <c r="AA98" s="141">
        <v>1</v>
      </c>
      <c r="AB98" s="172" t="s">
        <v>37</v>
      </c>
      <c r="AC98" s="172" t="s">
        <v>37</v>
      </c>
      <c r="AD98" s="172" t="s">
        <v>37</v>
      </c>
      <c r="AE98" s="172" t="s">
        <v>37</v>
      </c>
      <c r="AF98" s="172" t="s">
        <v>37</v>
      </c>
      <c r="AG98" s="172" t="s">
        <v>37</v>
      </c>
      <c r="AH98" s="172" t="s">
        <v>37</v>
      </c>
      <c r="AI98" s="172" t="s">
        <v>37</v>
      </c>
      <c r="AJ98" s="172" t="s">
        <v>37</v>
      </c>
      <c r="AK98" s="172" t="s">
        <v>37</v>
      </c>
      <c r="AL98" s="172" t="s">
        <v>37</v>
      </c>
      <c r="AM98" s="172" t="s">
        <v>37</v>
      </c>
      <c r="AN98" s="139"/>
    </row>
    <row r="99" spans="1:40" ht="31.5" x14ac:dyDescent="0.25">
      <c r="A99" s="144" t="s">
        <v>161</v>
      </c>
      <c r="B99" s="162" t="s">
        <v>1235</v>
      </c>
      <c r="C99" s="143" t="s">
        <v>1236</v>
      </c>
      <c r="D99" s="141" t="s">
        <v>37</v>
      </c>
      <c r="E99" s="141" t="s">
        <v>37</v>
      </c>
      <c r="F99" s="141" t="s">
        <v>37</v>
      </c>
      <c r="G99" s="141" t="s">
        <v>37</v>
      </c>
      <c r="H99" s="141" t="s">
        <v>37</v>
      </c>
      <c r="I99" s="141" t="s">
        <v>37</v>
      </c>
      <c r="J99" s="141" t="s">
        <v>37</v>
      </c>
      <c r="K99" s="141" t="s">
        <v>37</v>
      </c>
      <c r="L99" s="141" t="s">
        <v>37</v>
      </c>
      <c r="M99" s="141" t="s">
        <v>37</v>
      </c>
      <c r="N99" s="141" t="s">
        <v>37</v>
      </c>
      <c r="O99" s="141" t="s">
        <v>37</v>
      </c>
      <c r="P99" s="143">
        <v>3</v>
      </c>
      <c r="Q99" s="141" t="s">
        <v>37</v>
      </c>
      <c r="R99" s="141" t="s">
        <v>37</v>
      </c>
      <c r="S99" s="141" t="s">
        <v>37</v>
      </c>
      <c r="T99" s="141" t="s">
        <v>37</v>
      </c>
      <c r="U99" s="141">
        <v>1</v>
      </c>
      <c r="V99" s="141">
        <v>3</v>
      </c>
      <c r="W99" s="141" t="s">
        <v>37</v>
      </c>
      <c r="X99" s="141" t="s">
        <v>37</v>
      </c>
      <c r="Y99" s="141" t="s">
        <v>37</v>
      </c>
      <c r="Z99" s="141" t="s">
        <v>37</v>
      </c>
      <c r="AA99" s="141">
        <v>1</v>
      </c>
      <c r="AB99" s="172" t="s">
        <v>37</v>
      </c>
      <c r="AC99" s="172" t="s">
        <v>37</v>
      </c>
      <c r="AD99" s="172" t="s">
        <v>37</v>
      </c>
      <c r="AE99" s="172" t="s">
        <v>37</v>
      </c>
      <c r="AF99" s="172" t="s">
        <v>37</v>
      </c>
      <c r="AG99" s="172" t="s">
        <v>37</v>
      </c>
      <c r="AH99" s="172" t="s">
        <v>37</v>
      </c>
      <c r="AI99" s="172" t="s">
        <v>37</v>
      </c>
      <c r="AJ99" s="172" t="s">
        <v>37</v>
      </c>
      <c r="AK99" s="172" t="s">
        <v>37</v>
      </c>
      <c r="AL99" s="172" t="s">
        <v>37</v>
      </c>
      <c r="AM99" s="172" t="s">
        <v>37</v>
      </c>
      <c r="AN99" s="139"/>
    </row>
    <row r="100" spans="1:40" ht="31.5" x14ac:dyDescent="0.25">
      <c r="A100" s="144" t="s">
        <v>163</v>
      </c>
      <c r="B100" s="162" t="s">
        <v>1237</v>
      </c>
      <c r="C100" s="143" t="s">
        <v>1238</v>
      </c>
      <c r="D100" s="141" t="s">
        <v>37</v>
      </c>
      <c r="E100" s="141" t="s">
        <v>37</v>
      </c>
      <c r="F100" s="141" t="s">
        <v>37</v>
      </c>
      <c r="G100" s="141" t="s">
        <v>37</v>
      </c>
      <c r="H100" s="141" t="s">
        <v>37</v>
      </c>
      <c r="I100" s="141" t="s">
        <v>37</v>
      </c>
      <c r="J100" s="141" t="s">
        <v>37</v>
      </c>
      <c r="K100" s="141" t="s">
        <v>37</v>
      </c>
      <c r="L100" s="141" t="s">
        <v>37</v>
      </c>
      <c r="M100" s="141" t="s">
        <v>37</v>
      </c>
      <c r="N100" s="141" t="s">
        <v>37</v>
      </c>
      <c r="O100" s="141" t="s">
        <v>37</v>
      </c>
      <c r="P100" s="143">
        <v>3</v>
      </c>
      <c r="Q100" s="141" t="s">
        <v>37</v>
      </c>
      <c r="R100" s="141" t="s">
        <v>37</v>
      </c>
      <c r="S100" s="141" t="s">
        <v>37</v>
      </c>
      <c r="T100" s="141" t="s">
        <v>37</v>
      </c>
      <c r="U100" s="141">
        <v>1</v>
      </c>
      <c r="V100" s="141">
        <v>3</v>
      </c>
      <c r="W100" s="141" t="s">
        <v>37</v>
      </c>
      <c r="X100" s="141" t="s">
        <v>37</v>
      </c>
      <c r="Y100" s="141" t="s">
        <v>37</v>
      </c>
      <c r="Z100" s="141" t="s">
        <v>37</v>
      </c>
      <c r="AA100" s="141">
        <v>0</v>
      </c>
      <c r="AB100" s="172" t="s">
        <v>37</v>
      </c>
      <c r="AC100" s="172" t="s">
        <v>37</v>
      </c>
      <c r="AD100" s="172" t="s">
        <v>37</v>
      </c>
      <c r="AE100" s="172" t="s">
        <v>37</v>
      </c>
      <c r="AF100" s="172" t="s">
        <v>37</v>
      </c>
      <c r="AG100" s="172" t="s">
        <v>37</v>
      </c>
      <c r="AH100" s="172" t="s">
        <v>37</v>
      </c>
      <c r="AI100" s="172" t="s">
        <v>37</v>
      </c>
      <c r="AJ100" s="172" t="s">
        <v>37</v>
      </c>
      <c r="AK100" s="172" t="s">
        <v>37</v>
      </c>
      <c r="AL100" s="172" t="s">
        <v>37</v>
      </c>
      <c r="AM100" s="172" t="s">
        <v>37</v>
      </c>
      <c r="AN100" s="139"/>
    </row>
    <row r="101" spans="1:40" ht="31.5" x14ac:dyDescent="0.25">
      <c r="A101" s="144" t="s">
        <v>165</v>
      </c>
      <c r="B101" s="162" t="s">
        <v>1239</v>
      </c>
      <c r="C101" s="143" t="s">
        <v>1240</v>
      </c>
      <c r="D101" s="141" t="s">
        <v>37</v>
      </c>
      <c r="E101" s="141" t="s">
        <v>37</v>
      </c>
      <c r="F101" s="141" t="s">
        <v>37</v>
      </c>
      <c r="G101" s="141" t="s">
        <v>37</v>
      </c>
      <c r="H101" s="141" t="s">
        <v>37</v>
      </c>
      <c r="I101" s="141" t="s">
        <v>37</v>
      </c>
      <c r="J101" s="141" t="s">
        <v>37</v>
      </c>
      <c r="K101" s="141" t="s">
        <v>37</v>
      </c>
      <c r="L101" s="141" t="s">
        <v>37</v>
      </c>
      <c r="M101" s="141" t="s">
        <v>37</v>
      </c>
      <c r="N101" s="141" t="s">
        <v>37</v>
      </c>
      <c r="O101" s="141" t="s">
        <v>37</v>
      </c>
      <c r="P101" s="143">
        <v>2</v>
      </c>
      <c r="Q101" s="141" t="s">
        <v>37</v>
      </c>
      <c r="R101" s="141" t="s">
        <v>37</v>
      </c>
      <c r="S101" s="141" t="s">
        <v>37</v>
      </c>
      <c r="T101" s="141" t="s">
        <v>37</v>
      </c>
      <c r="U101" s="141">
        <v>1</v>
      </c>
      <c r="V101" s="141">
        <v>2</v>
      </c>
      <c r="W101" s="141" t="s">
        <v>37</v>
      </c>
      <c r="X101" s="141" t="s">
        <v>37</v>
      </c>
      <c r="Y101" s="141" t="s">
        <v>37</v>
      </c>
      <c r="Z101" s="141" t="s">
        <v>37</v>
      </c>
      <c r="AA101" s="141">
        <v>1</v>
      </c>
      <c r="AB101" s="172" t="s">
        <v>37</v>
      </c>
      <c r="AC101" s="172" t="s">
        <v>37</v>
      </c>
      <c r="AD101" s="172" t="s">
        <v>37</v>
      </c>
      <c r="AE101" s="172" t="s">
        <v>37</v>
      </c>
      <c r="AF101" s="172" t="s">
        <v>37</v>
      </c>
      <c r="AG101" s="172" t="s">
        <v>37</v>
      </c>
      <c r="AH101" s="172" t="s">
        <v>37</v>
      </c>
      <c r="AI101" s="172" t="s">
        <v>37</v>
      </c>
      <c r="AJ101" s="172" t="s">
        <v>37</v>
      </c>
      <c r="AK101" s="172" t="s">
        <v>37</v>
      </c>
      <c r="AL101" s="172" t="s">
        <v>37</v>
      </c>
      <c r="AM101" s="172" t="s">
        <v>37</v>
      </c>
      <c r="AN101" s="139"/>
    </row>
    <row r="102" spans="1:40" ht="31.5" x14ac:dyDescent="0.25">
      <c r="A102" s="144" t="s">
        <v>167</v>
      </c>
      <c r="B102" s="162" t="s">
        <v>1241</v>
      </c>
      <c r="C102" s="143" t="s">
        <v>1242</v>
      </c>
      <c r="D102" s="141" t="s">
        <v>37</v>
      </c>
      <c r="E102" s="141" t="s">
        <v>37</v>
      </c>
      <c r="F102" s="141" t="s">
        <v>37</v>
      </c>
      <c r="G102" s="141" t="s">
        <v>37</v>
      </c>
      <c r="H102" s="141" t="s">
        <v>37</v>
      </c>
      <c r="I102" s="141" t="s">
        <v>37</v>
      </c>
      <c r="J102" s="141" t="s">
        <v>37</v>
      </c>
      <c r="K102" s="141" t="s">
        <v>37</v>
      </c>
      <c r="L102" s="141" t="s">
        <v>37</v>
      </c>
      <c r="M102" s="141" t="s">
        <v>37</v>
      </c>
      <c r="N102" s="141" t="s">
        <v>37</v>
      </c>
      <c r="O102" s="141" t="s">
        <v>37</v>
      </c>
      <c r="P102" s="143">
        <v>3</v>
      </c>
      <c r="Q102" s="141" t="s">
        <v>37</v>
      </c>
      <c r="R102" s="141" t="s">
        <v>37</v>
      </c>
      <c r="S102" s="141" t="s">
        <v>37</v>
      </c>
      <c r="T102" s="141" t="s">
        <v>37</v>
      </c>
      <c r="U102" s="141">
        <v>1</v>
      </c>
      <c r="V102" s="141">
        <v>3</v>
      </c>
      <c r="W102" s="141" t="s">
        <v>37</v>
      </c>
      <c r="X102" s="141" t="s">
        <v>37</v>
      </c>
      <c r="Y102" s="141" t="s">
        <v>37</v>
      </c>
      <c r="Z102" s="141" t="s">
        <v>37</v>
      </c>
      <c r="AA102" s="141">
        <v>0</v>
      </c>
      <c r="AB102" s="172" t="s">
        <v>37</v>
      </c>
      <c r="AC102" s="172" t="s">
        <v>37</v>
      </c>
      <c r="AD102" s="172" t="s">
        <v>37</v>
      </c>
      <c r="AE102" s="172" t="s">
        <v>37</v>
      </c>
      <c r="AF102" s="172" t="s">
        <v>37</v>
      </c>
      <c r="AG102" s="172" t="s">
        <v>37</v>
      </c>
      <c r="AH102" s="172" t="s">
        <v>37</v>
      </c>
      <c r="AI102" s="172" t="s">
        <v>37</v>
      </c>
      <c r="AJ102" s="172" t="s">
        <v>37</v>
      </c>
      <c r="AK102" s="172" t="s">
        <v>37</v>
      </c>
      <c r="AL102" s="172" t="s">
        <v>37</v>
      </c>
      <c r="AM102" s="172" t="s">
        <v>37</v>
      </c>
      <c r="AN102" s="139"/>
    </row>
    <row r="103" spans="1:40" ht="31.5" x14ac:dyDescent="0.25">
      <c r="A103" s="144" t="s">
        <v>169</v>
      </c>
      <c r="B103" s="162" t="s">
        <v>1243</v>
      </c>
      <c r="C103" s="143" t="s">
        <v>1244</v>
      </c>
      <c r="D103" s="141" t="s">
        <v>37</v>
      </c>
      <c r="E103" s="141" t="s">
        <v>37</v>
      </c>
      <c r="F103" s="141" t="s">
        <v>37</v>
      </c>
      <c r="G103" s="141" t="s">
        <v>37</v>
      </c>
      <c r="H103" s="141" t="s">
        <v>37</v>
      </c>
      <c r="I103" s="141" t="s">
        <v>37</v>
      </c>
      <c r="J103" s="141" t="s">
        <v>37</v>
      </c>
      <c r="K103" s="141" t="s">
        <v>37</v>
      </c>
      <c r="L103" s="141" t="s">
        <v>37</v>
      </c>
      <c r="M103" s="141" t="s">
        <v>37</v>
      </c>
      <c r="N103" s="141" t="s">
        <v>37</v>
      </c>
      <c r="O103" s="141" t="s">
        <v>37</v>
      </c>
      <c r="P103" s="143">
        <v>3</v>
      </c>
      <c r="Q103" s="141" t="s">
        <v>37</v>
      </c>
      <c r="R103" s="141" t="s">
        <v>37</v>
      </c>
      <c r="S103" s="141" t="s">
        <v>37</v>
      </c>
      <c r="T103" s="141" t="s">
        <v>37</v>
      </c>
      <c r="U103" s="141">
        <v>1</v>
      </c>
      <c r="V103" s="141">
        <v>3</v>
      </c>
      <c r="W103" s="141" t="s">
        <v>37</v>
      </c>
      <c r="X103" s="141" t="s">
        <v>37</v>
      </c>
      <c r="Y103" s="141" t="s">
        <v>37</v>
      </c>
      <c r="Z103" s="141" t="s">
        <v>37</v>
      </c>
      <c r="AA103" s="141">
        <v>1</v>
      </c>
      <c r="AB103" s="172" t="s">
        <v>37</v>
      </c>
      <c r="AC103" s="172" t="s">
        <v>37</v>
      </c>
      <c r="AD103" s="172" t="s">
        <v>37</v>
      </c>
      <c r="AE103" s="172" t="s">
        <v>37</v>
      </c>
      <c r="AF103" s="172" t="s">
        <v>37</v>
      </c>
      <c r="AG103" s="172" t="s">
        <v>37</v>
      </c>
      <c r="AH103" s="172" t="s">
        <v>37</v>
      </c>
      <c r="AI103" s="172" t="s">
        <v>37</v>
      </c>
      <c r="AJ103" s="172" t="s">
        <v>37</v>
      </c>
      <c r="AK103" s="172" t="s">
        <v>37</v>
      </c>
      <c r="AL103" s="172" t="s">
        <v>37</v>
      </c>
      <c r="AM103" s="172" t="s">
        <v>37</v>
      </c>
      <c r="AN103" s="139"/>
    </row>
    <row r="104" spans="1:40" ht="47.25" x14ac:dyDescent="0.25">
      <c r="A104" s="144" t="s">
        <v>171</v>
      </c>
      <c r="B104" s="162" t="s">
        <v>1245</v>
      </c>
      <c r="C104" s="143" t="s">
        <v>1246</v>
      </c>
      <c r="D104" s="141" t="s">
        <v>37</v>
      </c>
      <c r="E104" s="141" t="s">
        <v>37</v>
      </c>
      <c r="F104" s="141" t="s">
        <v>37</v>
      </c>
      <c r="G104" s="141" t="s">
        <v>37</v>
      </c>
      <c r="H104" s="141" t="s">
        <v>37</v>
      </c>
      <c r="I104" s="141" t="s">
        <v>37</v>
      </c>
      <c r="J104" s="141" t="s">
        <v>37</v>
      </c>
      <c r="K104" s="141" t="s">
        <v>37</v>
      </c>
      <c r="L104" s="141" t="s">
        <v>37</v>
      </c>
      <c r="M104" s="141" t="s">
        <v>37</v>
      </c>
      <c r="N104" s="141" t="s">
        <v>37</v>
      </c>
      <c r="O104" s="141" t="s">
        <v>37</v>
      </c>
      <c r="P104" s="143">
        <v>2</v>
      </c>
      <c r="Q104" s="141" t="s">
        <v>37</v>
      </c>
      <c r="R104" s="141" t="s">
        <v>37</v>
      </c>
      <c r="S104" s="141" t="s">
        <v>37</v>
      </c>
      <c r="T104" s="141" t="s">
        <v>37</v>
      </c>
      <c r="U104" s="141">
        <v>24</v>
      </c>
      <c r="V104" s="141">
        <v>2</v>
      </c>
      <c r="W104" s="141" t="s">
        <v>37</v>
      </c>
      <c r="X104" s="141" t="s">
        <v>37</v>
      </c>
      <c r="Y104" s="141" t="s">
        <v>37</v>
      </c>
      <c r="Z104" s="141" t="s">
        <v>37</v>
      </c>
      <c r="AA104" s="141">
        <v>0</v>
      </c>
      <c r="AB104" s="172" t="s">
        <v>37</v>
      </c>
      <c r="AC104" s="172" t="s">
        <v>37</v>
      </c>
      <c r="AD104" s="172" t="s">
        <v>37</v>
      </c>
      <c r="AE104" s="172" t="s">
        <v>37</v>
      </c>
      <c r="AF104" s="172" t="s">
        <v>37</v>
      </c>
      <c r="AG104" s="172" t="s">
        <v>37</v>
      </c>
      <c r="AH104" s="172" t="s">
        <v>37</v>
      </c>
      <c r="AI104" s="172" t="s">
        <v>37</v>
      </c>
      <c r="AJ104" s="172" t="s">
        <v>37</v>
      </c>
      <c r="AK104" s="172" t="s">
        <v>37</v>
      </c>
      <c r="AL104" s="172" t="s">
        <v>37</v>
      </c>
      <c r="AM104" s="172" t="s">
        <v>37</v>
      </c>
      <c r="AN104" s="139"/>
    </row>
    <row r="105" spans="1:40" ht="47.25" x14ac:dyDescent="0.25">
      <c r="A105" s="144" t="s">
        <v>173</v>
      </c>
      <c r="B105" s="162" t="s">
        <v>1247</v>
      </c>
      <c r="C105" s="143" t="s">
        <v>1248</v>
      </c>
      <c r="D105" s="143">
        <v>1</v>
      </c>
      <c r="E105" s="141">
        <v>0.63</v>
      </c>
      <c r="F105" s="141" t="s">
        <v>37</v>
      </c>
      <c r="G105" s="141" t="s">
        <v>37</v>
      </c>
      <c r="H105" s="141" t="s">
        <v>37</v>
      </c>
      <c r="I105" s="141">
        <v>1</v>
      </c>
      <c r="J105" s="141">
        <v>1</v>
      </c>
      <c r="K105" s="141">
        <v>0.63</v>
      </c>
      <c r="L105" s="141" t="s">
        <v>37</v>
      </c>
      <c r="M105" s="141" t="s">
        <v>37</v>
      </c>
      <c r="N105" s="141" t="s">
        <v>37</v>
      </c>
      <c r="O105" s="141">
        <v>1</v>
      </c>
      <c r="P105" s="141" t="s">
        <v>37</v>
      </c>
      <c r="Q105" s="141" t="s">
        <v>37</v>
      </c>
      <c r="R105" s="141" t="s">
        <v>37</v>
      </c>
      <c r="S105" s="141" t="s">
        <v>37</v>
      </c>
      <c r="T105" s="141" t="s">
        <v>37</v>
      </c>
      <c r="U105" s="141" t="s">
        <v>37</v>
      </c>
      <c r="V105" s="141" t="s">
        <v>37</v>
      </c>
      <c r="W105" s="141" t="s">
        <v>37</v>
      </c>
      <c r="X105" s="141" t="s">
        <v>37</v>
      </c>
      <c r="Y105" s="141" t="s">
        <v>37</v>
      </c>
      <c r="Z105" s="141" t="s">
        <v>37</v>
      </c>
      <c r="AA105" s="141" t="s">
        <v>37</v>
      </c>
      <c r="AB105" s="172" t="s">
        <v>37</v>
      </c>
      <c r="AC105" s="172" t="s">
        <v>37</v>
      </c>
      <c r="AD105" s="172" t="s">
        <v>37</v>
      </c>
      <c r="AE105" s="172" t="s">
        <v>37</v>
      </c>
      <c r="AF105" s="172" t="s">
        <v>37</v>
      </c>
      <c r="AG105" s="172" t="s">
        <v>37</v>
      </c>
      <c r="AH105" s="172" t="s">
        <v>37</v>
      </c>
      <c r="AI105" s="172" t="s">
        <v>37</v>
      </c>
      <c r="AJ105" s="172" t="s">
        <v>37</v>
      </c>
      <c r="AK105" s="172" t="s">
        <v>37</v>
      </c>
      <c r="AL105" s="172" t="s">
        <v>37</v>
      </c>
      <c r="AM105" s="172" t="s">
        <v>37</v>
      </c>
      <c r="AN105" s="139"/>
    </row>
    <row r="106" spans="1:40" ht="63" x14ac:dyDescent="0.25">
      <c r="A106" s="144" t="s">
        <v>175</v>
      </c>
      <c r="B106" s="162" t="s">
        <v>1249</v>
      </c>
      <c r="C106" s="143" t="s">
        <v>1250</v>
      </c>
      <c r="D106" s="143">
        <v>2</v>
      </c>
      <c r="E106" s="141">
        <v>0.25</v>
      </c>
      <c r="F106" s="141" t="s">
        <v>37</v>
      </c>
      <c r="G106" s="141" t="s">
        <v>37</v>
      </c>
      <c r="H106" s="141" t="s">
        <v>37</v>
      </c>
      <c r="I106" s="141">
        <v>1</v>
      </c>
      <c r="J106" s="141">
        <v>2</v>
      </c>
      <c r="K106" s="141">
        <v>0.25</v>
      </c>
      <c r="L106" s="141" t="s">
        <v>37</v>
      </c>
      <c r="M106" s="141" t="s">
        <v>37</v>
      </c>
      <c r="N106" s="141" t="s">
        <v>37</v>
      </c>
      <c r="O106" s="141">
        <v>1</v>
      </c>
      <c r="P106" s="141" t="s">
        <v>37</v>
      </c>
      <c r="Q106" s="141" t="s">
        <v>37</v>
      </c>
      <c r="R106" s="141" t="s">
        <v>37</v>
      </c>
      <c r="S106" s="141" t="s">
        <v>37</v>
      </c>
      <c r="T106" s="141" t="s">
        <v>37</v>
      </c>
      <c r="U106" s="141" t="s">
        <v>37</v>
      </c>
      <c r="V106" s="141" t="s">
        <v>37</v>
      </c>
      <c r="W106" s="141" t="s">
        <v>37</v>
      </c>
      <c r="X106" s="141" t="s">
        <v>37</v>
      </c>
      <c r="Y106" s="141" t="s">
        <v>37</v>
      </c>
      <c r="Z106" s="141" t="s">
        <v>37</v>
      </c>
      <c r="AA106" s="141" t="s">
        <v>37</v>
      </c>
      <c r="AB106" s="172" t="s">
        <v>37</v>
      </c>
      <c r="AC106" s="172" t="s">
        <v>37</v>
      </c>
      <c r="AD106" s="172" t="s">
        <v>37</v>
      </c>
      <c r="AE106" s="172" t="s">
        <v>37</v>
      </c>
      <c r="AF106" s="172" t="s">
        <v>37</v>
      </c>
      <c r="AG106" s="172" t="s">
        <v>37</v>
      </c>
      <c r="AH106" s="172" t="s">
        <v>37</v>
      </c>
      <c r="AI106" s="172" t="s">
        <v>37</v>
      </c>
      <c r="AJ106" s="172" t="s">
        <v>37</v>
      </c>
      <c r="AK106" s="172" t="s">
        <v>37</v>
      </c>
      <c r="AL106" s="172" t="s">
        <v>37</v>
      </c>
      <c r="AM106" s="172" t="s">
        <v>37</v>
      </c>
      <c r="AN106" s="139"/>
    </row>
    <row r="107" spans="1:40" ht="63" x14ac:dyDescent="0.25">
      <c r="A107" s="144" t="s">
        <v>177</v>
      </c>
      <c r="B107" s="162" t="s">
        <v>1251</v>
      </c>
      <c r="C107" s="143" t="s">
        <v>1252</v>
      </c>
      <c r="D107" s="143">
        <v>1</v>
      </c>
      <c r="E107" s="141">
        <v>0.25</v>
      </c>
      <c r="F107" s="141" t="s">
        <v>37</v>
      </c>
      <c r="G107" s="141" t="s">
        <v>37</v>
      </c>
      <c r="H107" s="141" t="s">
        <v>37</v>
      </c>
      <c r="I107" s="141">
        <v>1</v>
      </c>
      <c r="J107" s="141">
        <v>1</v>
      </c>
      <c r="K107" s="141">
        <v>0.25</v>
      </c>
      <c r="L107" s="141" t="s">
        <v>37</v>
      </c>
      <c r="M107" s="141" t="s">
        <v>37</v>
      </c>
      <c r="N107" s="141" t="s">
        <v>37</v>
      </c>
      <c r="O107" s="141">
        <v>1</v>
      </c>
      <c r="P107" s="141" t="s">
        <v>37</v>
      </c>
      <c r="Q107" s="141" t="s">
        <v>37</v>
      </c>
      <c r="R107" s="141" t="s">
        <v>37</v>
      </c>
      <c r="S107" s="141" t="s">
        <v>37</v>
      </c>
      <c r="T107" s="141" t="s">
        <v>37</v>
      </c>
      <c r="U107" s="141" t="s">
        <v>37</v>
      </c>
      <c r="V107" s="141" t="s">
        <v>37</v>
      </c>
      <c r="W107" s="141" t="s">
        <v>37</v>
      </c>
      <c r="X107" s="141" t="s">
        <v>37</v>
      </c>
      <c r="Y107" s="141" t="s">
        <v>37</v>
      </c>
      <c r="Z107" s="141" t="s">
        <v>37</v>
      </c>
      <c r="AA107" s="141" t="s">
        <v>37</v>
      </c>
      <c r="AB107" s="172" t="s">
        <v>37</v>
      </c>
      <c r="AC107" s="172" t="s">
        <v>37</v>
      </c>
      <c r="AD107" s="172" t="s">
        <v>37</v>
      </c>
      <c r="AE107" s="172" t="s">
        <v>37</v>
      </c>
      <c r="AF107" s="172" t="s">
        <v>37</v>
      </c>
      <c r="AG107" s="172" t="s">
        <v>37</v>
      </c>
      <c r="AH107" s="172" t="s">
        <v>37</v>
      </c>
      <c r="AI107" s="172" t="s">
        <v>37</v>
      </c>
      <c r="AJ107" s="172" t="s">
        <v>37</v>
      </c>
      <c r="AK107" s="172" t="s">
        <v>37</v>
      </c>
      <c r="AL107" s="172" t="s">
        <v>37</v>
      </c>
      <c r="AM107" s="172" t="s">
        <v>37</v>
      </c>
      <c r="AN107" s="139"/>
    </row>
    <row r="108" spans="1:40" ht="63" x14ac:dyDescent="0.25">
      <c r="A108" s="144" t="s">
        <v>179</v>
      </c>
      <c r="B108" s="162" t="s">
        <v>1253</v>
      </c>
      <c r="C108" s="143" t="s">
        <v>1254</v>
      </c>
      <c r="D108" s="143">
        <v>1</v>
      </c>
      <c r="E108" s="141">
        <v>0.25</v>
      </c>
      <c r="F108" s="141" t="s">
        <v>37</v>
      </c>
      <c r="G108" s="141" t="s">
        <v>37</v>
      </c>
      <c r="H108" s="141" t="s">
        <v>37</v>
      </c>
      <c r="I108" s="141">
        <v>1</v>
      </c>
      <c r="J108" s="141">
        <v>1</v>
      </c>
      <c r="K108" s="141">
        <v>0.25</v>
      </c>
      <c r="L108" s="141" t="s">
        <v>37</v>
      </c>
      <c r="M108" s="141" t="s">
        <v>37</v>
      </c>
      <c r="N108" s="141" t="s">
        <v>37</v>
      </c>
      <c r="O108" s="141">
        <v>1</v>
      </c>
      <c r="P108" s="141" t="s">
        <v>37</v>
      </c>
      <c r="Q108" s="141" t="s">
        <v>37</v>
      </c>
      <c r="R108" s="141" t="s">
        <v>37</v>
      </c>
      <c r="S108" s="141" t="s">
        <v>37</v>
      </c>
      <c r="T108" s="141" t="s">
        <v>37</v>
      </c>
      <c r="U108" s="141" t="s">
        <v>37</v>
      </c>
      <c r="V108" s="141" t="s">
        <v>37</v>
      </c>
      <c r="W108" s="141" t="s">
        <v>37</v>
      </c>
      <c r="X108" s="141" t="s">
        <v>37</v>
      </c>
      <c r="Y108" s="141" t="s">
        <v>37</v>
      </c>
      <c r="Z108" s="141" t="s">
        <v>37</v>
      </c>
      <c r="AA108" s="141" t="s">
        <v>37</v>
      </c>
      <c r="AB108" s="172" t="s">
        <v>37</v>
      </c>
      <c r="AC108" s="172" t="s">
        <v>37</v>
      </c>
      <c r="AD108" s="172" t="s">
        <v>37</v>
      </c>
      <c r="AE108" s="172" t="s">
        <v>37</v>
      </c>
      <c r="AF108" s="172" t="s">
        <v>37</v>
      </c>
      <c r="AG108" s="172" t="s">
        <v>37</v>
      </c>
      <c r="AH108" s="172" t="s">
        <v>37</v>
      </c>
      <c r="AI108" s="172" t="s">
        <v>37</v>
      </c>
      <c r="AJ108" s="172" t="s">
        <v>37</v>
      </c>
      <c r="AK108" s="172" t="s">
        <v>37</v>
      </c>
      <c r="AL108" s="172" t="s">
        <v>37</v>
      </c>
      <c r="AM108" s="172" t="s">
        <v>37</v>
      </c>
      <c r="AN108" s="139"/>
    </row>
    <row r="109" spans="1:40" ht="47.25" x14ac:dyDescent="0.25">
      <c r="A109" s="144" t="s">
        <v>181</v>
      </c>
      <c r="B109" s="162" t="s">
        <v>1255</v>
      </c>
      <c r="C109" s="143" t="s">
        <v>1256</v>
      </c>
      <c r="D109" s="141" t="s">
        <v>37</v>
      </c>
      <c r="E109" s="141" t="s">
        <v>37</v>
      </c>
      <c r="F109" s="141" t="s">
        <v>37</v>
      </c>
      <c r="G109" s="141" t="s">
        <v>37</v>
      </c>
      <c r="H109" s="141" t="s">
        <v>37</v>
      </c>
      <c r="I109" s="141" t="s">
        <v>37</v>
      </c>
      <c r="J109" s="141" t="s">
        <v>37</v>
      </c>
      <c r="K109" s="141" t="s">
        <v>37</v>
      </c>
      <c r="L109" s="141" t="s">
        <v>37</v>
      </c>
      <c r="M109" s="141" t="s">
        <v>37</v>
      </c>
      <c r="N109" s="141" t="s">
        <v>37</v>
      </c>
      <c r="O109" s="141" t="s">
        <v>37</v>
      </c>
      <c r="P109" s="143">
        <v>1</v>
      </c>
      <c r="Q109" s="141">
        <v>0.25</v>
      </c>
      <c r="R109" s="141" t="s">
        <v>37</v>
      </c>
      <c r="S109" s="141" t="s">
        <v>37</v>
      </c>
      <c r="T109" s="141" t="s">
        <v>37</v>
      </c>
      <c r="U109" s="141">
        <v>1</v>
      </c>
      <c r="V109" s="141">
        <v>1</v>
      </c>
      <c r="W109" s="141">
        <v>0.25</v>
      </c>
      <c r="X109" s="141" t="s">
        <v>37</v>
      </c>
      <c r="Y109" s="141" t="s">
        <v>37</v>
      </c>
      <c r="Z109" s="141" t="s">
        <v>37</v>
      </c>
      <c r="AA109" s="141">
        <v>1</v>
      </c>
      <c r="AB109" s="172" t="s">
        <v>37</v>
      </c>
      <c r="AC109" s="172" t="s">
        <v>37</v>
      </c>
      <c r="AD109" s="172" t="s">
        <v>37</v>
      </c>
      <c r="AE109" s="172" t="s">
        <v>37</v>
      </c>
      <c r="AF109" s="172" t="s">
        <v>37</v>
      </c>
      <c r="AG109" s="172" t="s">
        <v>37</v>
      </c>
      <c r="AH109" s="172" t="s">
        <v>37</v>
      </c>
      <c r="AI109" s="172" t="s">
        <v>37</v>
      </c>
      <c r="AJ109" s="172" t="s">
        <v>37</v>
      </c>
      <c r="AK109" s="172" t="s">
        <v>37</v>
      </c>
      <c r="AL109" s="172" t="s">
        <v>37</v>
      </c>
      <c r="AM109" s="172" t="s">
        <v>37</v>
      </c>
      <c r="AN109" s="139"/>
    </row>
    <row r="110" spans="1:40" ht="47.25" x14ac:dyDescent="0.25">
      <c r="A110" s="144" t="s">
        <v>183</v>
      </c>
      <c r="B110" s="162" t="s">
        <v>1257</v>
      </c>
      <c r="C110" s="143" t="s">
        <v>1258</v>
      </c>
      <c r="D110" s="141" t="s">
        <v>37</v>
      </c>
      <c r="E110" s="141" t="s">
        <v>37</v>
      </c>
      <c r="F110" s="141" t="s">
        <v>37</v>
      </c>
      <c r="G110" s="141" t="s">
        <v>37</v>
      </c>
      <c r="H110" s="141" t="s">
        <v>37</v>
      </c>
      <c r="I110" s="141" t="s">
        <v>37</v>
      </c>
      <c r="J110" s="141" t="s">
        <v>37</v>
      </c>
      <c r="K110" s="141" t="s">
        <v>37</v>
      </c>
      <c r="L110" s="141" t="s">
        <v>37</v>
      </c>
      <c r="M110" s="141" t="s">
        <v>37</v>
      </c>
      <c r="N110" s="141" t="s">
        <v>37</v>
      </c>
      <c r="O110" s="141" t="s">
        <v>37</v>
      </c>
      <c r="P110" s="143">
        <v>2</v>
      </c>
      <c r="Q110" s="141">
        <v>0.4</v>
      </c>
      <c r="R110" s="141" t="s">
        <v>37</v>
      </c>
      <c r="S110" s="141" t="s">
        <v>37</v>
      </c>
      <c r="T110" s="141" t="s">
        <v>37</v>
      </c>
      <c r="U110" s="141">
        <v>2</v>
      </c>
      <c r="V110" s="141">
        <v>2</v>
      </c>
      <c r="W110" s="141">
        <v>0.8</v>
      </c>
      <c r="X110" s="141" t="s">
        <v>37</v>
      </c>
      <c r="Y110" s="141" t="s">
        <v>37</v>
      </c>
      <c r="Z110" s="141" t="s">
        <v>37</v>
      </c>
      <c r="AA110" s="141">
        <v>2</v>
      </c>
      <c r="AB110" s="172" t="s">
        <v>37</v>
      </c>
      <c r="AC110" s="172" t="s">
        <v>37</v>
      </c>
      <c r="AD110" s="172" t="s">
        <v>37</v>
      </c>
      <c r="AE110" s="172" t="s">
        <v>37</v>
      </c>
      <c r="AF110" s="172" t="s">
        <v>37</v>
      </c>
      <c r="AG110" s="172" t="s">
        <v>37</v>
      </c>
      <c r="AH110" s="172" t="s">
        <v>37</v>
      </c>
      <c r="AI110" s="172" t="s">
        <v>37</v>
      </c>
      <c r="AJ110" s="172" t="s">
        <v>37</v>
      </c>
      <c r="AK110" s="172" t="s">
        <v>37</v>
      </c>
      <c r="AL110" s="172" t="s">
        <v>37</v>
      </c>
      <c r="AM110" s="172" t="s">
        <v>37</v>
      </c>
      <c r="AN110" s="139"/>
    </row>
    <row r="111" spans="1:40" ht="47.25" x14ac:dyDescent="0.25">
      <c r="A111" s="144" t="s">
        <v>185</v>
      </c>
      <c r="B111" s="162" t="s">
        <v>1259</v>
      </c>
      <c r="C111" s="143" t="s">
        <v>1260</v>
      </c>
      <c r="D111" s="141" t="s">
        <v>37</v>
      </c>
      <c r="E111" s="141" t="s">
        <v>37</v>
      </c>
      <c r="F111" s="141" t="s">
        <v>37</v>
      </c>
      <c r="G111" s="141" t="s">
        <v>37</v>
      </c>
      <c r="H111" s="141" t="s">
        <v>37</v>
      </c>
      <c r="I111" s="141" t="s">
        <v>37</v>
      </c>
      <c r="J111" s="141" t="s">
        <v>37</v>
      </c>
      <c r="K111" s="141" t="s">
        <v>37</v>
      </c>
      <c r="L111" s="141" t="s">
        <v>37</v>
      </c>
      <c r="M111" s="141" t="s">
        <v>37</v>
      </c>
      <c r="N111" s="141" t="s">
        <v>37</v>
      </c>
      <c r="O111" s="141" t="s">
        <v>37</v>
      </c>
      <c r="P111" s="143">
        <v>3</v>
      </c>
      <c r="Q111" s="141">
        <v>0.25</v>
      </c>
      <c r="R111" s="141" t="s">
        <v>37</v>
      </c>
      <c r="S111" s="141" t="s">
        <v>37</v>
      </c>
      <c r="T111" s="141" t="s">
        <v>37</v>
      </c>
      <c r="U111" s="141">
        <v>1</v>
      </c>
      <c r="V111" s="141">
        <v>3</v>
      </c>
      <c r="W111" s="141">
        <v>0</v>
      </c>
      <c r="X111" s="141" t="s">
        <v>37</v>
      </c>
      <c r="Y111" s="141" t="s">
        <v>37</v>
      </c>
      <c r="Z111" s="141" t="s">
        <v>37</v>
      </c>
      <c r="AA111" s="141">
        <v>0</v>
      </c>
      <c r="AB111" s="172" t="s">
        <v>37</v>
      </c>
      <c r="AC111" s="172" t="s">
        <v>37</v>
      </c>
      <c r="AD111" s="172" t="s">
        <v>37</v>
      </c>
      <c r="AE111" s="172" t="s">
        <v>37</v>
      </c>
      <c r="AF111" s="172" t="s">
        <v>37</v>
      </c>
      <c r="AG111" s="172" t="s">
        <v>37</v>
      </c>
      <c r="AH111" s="172" t="s">
        <v>37</v>
      </c>
      <c r="AI111" s="172" t="s">
        <v>37</v>
      </c>
      <c r="AJ111" s="172" t="s">
        <v>37</v>
      </c>
      <c r="AK111" s="172" t="s">
        <v>37</v>
      </c>
      <c r="AL111" s="172" t="s">
        <v>37</v>
      </c>
      <c r="AM111" s="172" t="s">
        <v>37</v>
      </c>
      <c r="AN111" s="139"/>
    </row>
    <row r="112" spans="1:40" ht="47.25" x14ac:dyDescent="0.25">
      <c r="A112" s="144" t="s">
        <v>187</v>
      </c>
      <c r="B112" s="162" t="s">
        <v>1261</v>
      </c>
      <c r="C112" s="143" t="s">
        <v>1262</v>
      </c>
      <c r="D112" s="141" t="s">
        <v>37</v>
      </c>
      <c r="E112" s="141" t="s">
        <v>37</v>
      </c>
      <c r="F112" s="141" t="s">
        <v>37</v>
      </c>
      <c r="G112" s="141" t="s">
        <v>37</v>
      </c>
      <c r="H112" s="141" t="s">
        <v>37</v>
      </c>
      <c r="I112" s="141" t="s">
        <v>37</v>
      </c>
      <c r="J112" s="141" t="s">
        <v>37</v>
      </c>
      <c r="K112" s="141" t="s">
        <v>37</v>
      </c>
      <c r="L112" s="141" t="s">
        <v>37</v>
      </c>
      <c r="M112" s="141" t="s">
        <v>37</v>
      </c>
      <c r="N112" s="141" t="s">
        <v>37</v>
      </c>
      <c r="O112" s="141" t="s">
        <v>37</v>
      </c>
      <c r="P112" s="143">
        <v>3</v>
      </c>
      <c r="Q112" s="141">
        <v>0.2</v>
      </c>
      <c r="R112" s="141" t="s">
        <v>37</v>
      </c>
      <c r="S112" s="141" t="s">
        <v>37</v>
      </c>
      <c r="T112" s="141" t="s">
        <v>37</v>
      </c>
      <c r="U112" s="141">
        <v>1</v>
      </c>
      <c r="V112" s="141">
        <v>3</v>
      </c>
      <c r="W112" s="141">
        <v>0</v>
      </c>
      <c r="X112" s="141" t="s">
        <v>37</v>
      </c>
      <c r="Y112" s="141" t="s">
        <v>37</v>
      </c>
      <c r="Z112" s="141" t="s">
        <v>37</v>
      </c>
      <c r="AA112" s="141">
        <v>0</v>
      </c>
      <c r="AB112" s="172" t="s">
        <v>37</v>
      </c>
      <c r="AC112" s="172" t="s">
        <v>37</v>
      </c>
      <c r="AD112" s="172" t="s">
        <v>37</v>
      </c>
      <c r="AE112" s="172" t="s">
        <v>37</v>
      </c>
      <c r="AF112" s="172" t="s">
        <v>37</v>
      </c>
      <c r="AG112" s="172" t="s">
        <v>37</v>
      </c>
      <c r="AH112" s="172" t="s">
        <v>37</v>
      </c>
      <c r="AI112" s="172" t="s">
        <v>37</v>
      </c>
      <c r="AJ112" s="172" t="s">
        <v>37</v>
      </c>
      <c r="AK112" s="172" t="s">
        <v>37</v>
      </c>
      <c r="AL112" s="172" t="s">
        <v>37</v>
      </c>
      <c r="AM112" s="172" t="s">
        <v>37</v>
      </c>
      <c r="AN112" s="139"/>
    </row>
    <row r="113" spans="1:40" ht="47.25" x14ac:dyDescent="0.25">
      <c r="A113" s="144" t="s">
        <v>189</v>
      </c>
      <c r="B113" s="162" t="s">
        <v>1263</v>
      </c>
      <c r="C113" s="143" t="s">
        <v>1264</v>
      </c>
      <c r="D113" s="141" t="s">
        <v>37</v>
      </c>
      <c r="E113" s="141" t="s">
        <v>37</v>
      </c>
      <c r="F113" s="141" t="s">
        <v>37</v>
      </c>
      <c r="G113" s="141" t="s">
        <v>37</v>
      </c>
      <c r="H113" s="141" t="s">
        <v>37</v>
      </c>
      <c r="I113" s="141" t="s">
        <v>37</v>
      </c>
      <c r="J113" s="141" t="s">
        <v>37</v>
      </c>
      <c r="K113" s="141" t="s">
        <v>37</v>
      </c>
      <c r="L113" s="141" t="s">
        <v>37</v>
      </c>
      <c r="M113" s="141" t="s">
        <v>37</v>
      </c>
      <c r="N113" s="141" t="s">
        <v>37</v>
      </c>
      <c r="O113" s="141" t="s">
        <v>37</v>
      </c>
      <c r="P113" s="143">
        <v>2</v>
      </c>
      <c r="Q113" s="141">
        <v>0.2</v>
      </c>
      <c r="R113" s="141" t="s">
        <v>37</v>
      </c>
      <c r="S113" s="141" t="s">
        <v>37</v>
      </c>
      <c r="T113" s="141" t="s">
        <v>37</v>
      </c>
      <c r="U113" s="141">
        <v>1</v>
      </c>
      <c r="V113" s="141">
        <v>2</v>
      </c>
      <c r="W113" s="141">
        <v>0</v>
      </c>
      <c r="X113" s="141" t="s">
        <v>37</v>
      </c>
      <c r="Y113" s="141" t="s">
        <v>37</v>
      </c>
      <c r="Z113" s="141" t="s">
        <v>37</v>
      </c>
      <c r="AA113" s="141">
        <v>0</v>
      </c>
      <c r="AB113" s="172" t="s">
        <v>37</v>
      </c>
      <c r="AC113" s="172" t="s">
        <v>37</v>
      </c>
      <c r="AD113" s="172" t="s">
        <v>37</v>
      </c>
      <c r="AE113" s="172" t="s">
        <v>37</v>
      </c>
      <c r="AF113" s="172" t="s">
        <v>37</v>
      </c>
      <c r="AG113" s="172" t="s">
        <v>37</v>
      </c>
      <c r="AH113" s="172" t="s">
        <v>37</v>
      </c>
      <c r="AI113" s="172" t="s">
        <v>37</v>
      </c>
      <c r="AJ113" s="172" t="s">
        <v>37</v>
      </c>
      <c r="AK113" s="172" t="s">
        <v>37</v>
      </c>
      <c r="AL113" s="172" t="s">
        <v>37</v>
      </c>
      <c r="AM113" s="172" t="s">
        <v>37</v>
      </c>
      <c r="AN113" s="139"/>
    </row>
    <row r="114" spans="1:40" ht="47.25" x14ac:dyDescent="0.25">
      <c r="A114" s="144" t="s">
        <v>361</v>
      </c>
      <c r="B114" s="162" t="s">
        <v>1265</v>
      </c>
      <c r="C114" s="143" t="s">
        <v>1266</v>
      </c>
      <c r="D114" s="141" t="s">
        <v>37</v>
      </c>
      <c r="E114" s="141" t="s">
        <v>37</v>
      </c>
      <c r="F114" s="141" t="s">
        <v>37</v>
      </c>
      <c r="G114" s="141" t="s">
        <v>37</v>
      </c>
      <c r="H114" s="141" t="s">
        <v>37</v>
      </c>
      <c r="I114" s="141" t="s">
        <v>37</v>
      </c>
      <c r="J114" s="141" t="s">
        <v>37</v>
      </c>
      <c r="K114" s="141" t="s">
        <v>37</v>
      </c>
      <c r="L114" s="141" t="s">
        <v>37</v>
      </c>
      <c r="M114" s="141" t="s">
        <v>37</v>
      </c>
      <c r="N114" s="141" t="s">
        <v>37</v>
      </c>
      <c r="O114" s="141" t="s">
        <v>37</v>
      </c>
      <c r="P114" s="143">
        <v>2</v>
      </c>
      <c r="Q114" s="141">
        <v>0.4</v>
      </c>
      <c r="R114" s="141" t="s">
        <v>37</v>
      </c>
      <c r="S114" s="141" t="s">
        <v>37</v>
      </c>
      <c r="T114" s="141" t="s">
        <v>37</v>
      </c>
      <c r="U114" s="141">
        <v>1</v>
      </c>
      <c r="V114" s="141">
        <v>2</v>
      </c>
      <c r="W114" s="141">
        <v>0</v>
      </c>
      <c r="X114" s="141" t="s">
        <v>37</v>
      </c>
      <c r="Y114" s="141" t="s">
        <v>37</v>
      </c>
      <c r="Z114" s="141" t="s">
        <v>37</v>
      </c>
      <c r="AA114" s="141">
        <v>0</v>
      </c>
      <c r="AB114" s="172" t="s">
        <v>37</v>
      </c>
      <c r="AC114" s="172" t="s">
        <v>37</v>
      </c>
      <c r="AD114" s="172" t="s">
        <v>37</v>
      </c>
      <c r="AE114" s="172" t="s">
        <v>37</v>
      </c>
      <c r="AF114" s="172" t="s">
        <v>37</v>
      </c>
      <c r="AG114" s="172" t="s">
        <v>37</v>
      </c>
      <c r="AH114" s="172" t="s">
        <v>37</v>
      </c>
      <c r="AI114" s="172" t="s">
        <v>37</v>
      </c>
      <c r="AJ114" s="172" t="s">
        <v>37</v>
      </c>
      <c r="AK114" s="172" t="s">
        <v>37</v>
      </c>
      <c r="AL114" s="172" t="s">
        <v>37</v>
      </c>
      <c r="AM114" s="172" t="s">
        <v>37</v>
      </c>
      <c r="AN114" s="139"/>
    </row>
    <row r="115" spans="1:40" ht="63" x14ac:dyDescent="0.25">
      <c r="A115" s="144" t="s">
        <v>364</v>
      </c>
      <c r="B115" s="162" t="s">
        <v>1267</v>
      </c>
      <c r="C115" s="143" t="s">
        <v>1268</v>
      </c>
      <c r="D115" s="141" t="s">
        <v>37</v>
      </c>
      <c r="E115" s="141" t="s">
        <v>37</v>
      </c>
      <c r="F115" s="141" t="s">
        <v>37</v>
      </c>
      <c r="G115" s="141" t="s">
        <v>37</v>
      </c>
      <c r="H115" s="141" t="s">
        <v>37</v>
      </c>
      <c r="I115" s="141" t="s">
        <v>37</v>
      </c>
      <c r="J115" s="141" t="s">
        <v>37</v>
      </c>
      <c r="K115" s="141" t="s">
        <v>37</v>
      </c>
      <c r="L115" s="141" t="s">
        <v>37</v>
      </c>
      <c r="M115" s="141" t="s">
        <v>37</v>
      </c>
      <c r="N115" s="141" t="s">
        <v>37</v>
      </c>
      <c r="O115" s="141" t="s">
        <v>37</v>
      </c>
      <c r="P115" s="143">
        <v>1</v>
      </c>
      <c r="Q115" s="141">
        <v>0.4</v>
      </c>
      <c r="R115" s="141" t="s">
        <v>37</v>
      </c>
      <c r="S115" s="141" t="s">
        <v>37</v>
      </c>
      <c r="T115" s="141" t="s">
        <v>37</v>
      </c>
      <c r="U115" s="141">
        <v>1</v>
      </c>
      <c r="V115" s="141">
        <v>1</v>
      </c>
      <c r="W115" s="141">
        <v>0</v>
      </c>
      <c r="X115" s="141" t="s">
        <v>37</v>
      </c>
      <c r="Y115" s="141" t="s">
        <v>37</v>
      </c>
      <c r="Z115" s="141" t="s">
        <v>37</v>
      </c>
      <c r="AA115" s="141">
        <v>0</v>
      </c>
      <c r="AB115" s="172" t="s">
        <v>37</v>
      </c>
      <c r="AC115" s="172" t="s">
        <v>37</v>
      </c>
      <c r="AD115" s="172" t="s">
        <v>37</v>
      </c>
      <c r="AE115" s="172" t="s">
        <v>37</v>
      </c>
      <c r="AF115" s="172" t="s">
        <v>37</v>
      </c>
      <c r="AG115" s="172" t="s">
        <v>37</v>
      </c>
      <c r="AH115" s="172" t="s">
        <v>37</v>
      </c>
      <c r="AI115" s="172" t="s">
        <v>37</v>
      </c>
      <c r="AJ115" s="172" t="s">
        <v>37</v>
      </c>
      <c r="AK115" s="172" t="s">
        <v>37</v>
      </c>
      <c r="AL115" s="172" t="s">
        <v>37</v>
      </c>
      <c r="AM115" s="172" t="s">
        <v>37</v>
      </c>
      <c r="AN115" s="139"/>
    </row>
    <row r="116" spans="1:40" ht="63" x14ac:dyDescent="0.25">
      <c r="A116" s="144" t="s">
        <v>367</v>
      </c>
      <c r="B116" s="162" t="s">
        <v>1269</v>
      </c>
      <c r="C116" s="143" t="s">
        <v>1270</v>
      </c>
      <c r="D116" s="141" t="s">
        <v>37</v>
      </c>
      <c r="E116" s="141" t="s">
        <v>37</v>
      </c>
      <c r="F116" s="141" t="s">
        <v>37</v>
      </c>
      <c r="G116" s="141" t="s">
        <v>37</v>
      </c>
      <c r="H116" s="141" t="s">
        <v>37</v>
      </c>
      <c r="I116" s="141" t="s">
        <v>37</v>
      </c>
      <c r="J116" s="141" t="s">
        <v>37</v>
      </c>
      <c r="K116" s="141" t="s">
        <v>37</v>
      </c>
      <c r="L116" s="141" t="s">
        <v>37</v>
      </c>
      <c r="M116" s="141" t="s">
        <v>37</v>
      </c>
      <c r="N116" s="141" t="s">
        <v>37</v>
      </c>
      <c r="O116" s="141" t="s">
        <v>37</v>
      </c>
      <c r="P116" s="143">
        <v>1</v>
      </c>
      <c r="Q116" s="141">
        <v>0.4</v>
      </c>
      <c r="R116" s="141" t="s">
        <v>37</v>
      </c>
      <c r="S116" s="141" t="s">
        <v>37</v>
      </c>
      <c r="T116" s="141" t="s">
        <v>37</v>
      </c>
      <c r="U116" s="141">
        <v>1</v>
      </c>
      <c r="V116" s="141">
        <v>1</v>
      </c>
      <c r="W116" s="141">
        <v>0</v>
      </c>
      <c r="X116" s="141" t="s">
        <v>37</v>
      </c>
      <c r="Y116" s="141" t="s">
        <v>37</v>
      </c>
      <c r="Z116" s="141" t="s">
        <v>37</v>
      </c>
      <c r="AA116" s="141">
        <v>0</v>
      </c>
      <c r="AB116" s="172" t="s">
        <v>37</v>
      </c>
      <c r="AC116" s="172" t="s">
        <v>37</v>
      </c>
      <c r="AD116" s="172" t="s">
        <v>37</v>
      </c>
      <c r="AE116" s="172" t="s">
        <v>37</v>
      </c>
      <c r="AF116" s="172" t="s">
        <v>37</v>
      </c>
      <c r="AG116" s="172" t="s">
        <v>37</v>
      </c>
      <c r="AH116" s="172" t="s">
        <v>37</v>
      </c>
      <c r="AI116" s="172" t="s">
        <v>37</v>
      </c>
      <c r="AJ116" s="172" t="s">
        <v>37</v>
      </c>
      <c r="AK116" s="172" t="s">
        <v>37</v>
      </c>
      <c r="AL116" s="172" t="s">
        <v>37</v>
      </c>
      <c r="AM116" s="172" t="s">
        <v>37</v>
      </c>
      <c r="AN116" s="139"/>
    </row>
    <row r="117" spans="1:40" ht="63" x14ac:dyDescent="0.25">
      <c r="A117" s="144" t="s">
        <v>370</v>
      </c>
      <c r="B117" s="162" t="s">
        <v>1271</v>
      </c>
      <c r="C117" s="143" t="s">
        <v>1272</v>
      </c>
      <c r="D117" s="141" t="s">
        <v>37</v>
      </c>
      <c r="E117" s="141" t="s">
        <v>37</v>
      </c>
      <c r="F117" s="141" t="s">
        <v>37</v>
      </c>
      <c r="G117" s="141" t="s">
        <v>37</v>
      </c>
      <c r="H117" s="141" t="s">
        <v>37</v>
      </c>
      <c r="I117" s="141" t="s">
        <v>37</v>
      </c>
      <c r="J117" s="141" t="s">
        <v>37</v>
      </c>
      <c r="K117" s="141" t="s">
        <v>37</v>
      </c>
      <c r="L117" s="141" t="s">
        <v>37</v>
      </c>
      <c r="M117" s="141" t="s">
        <v>37</v>
      </c>
      <c r="N117" s="141" t="s">
        <v>37</v>
      </c>
      <c r="O117" s="141" t="s">
        <v>37</v>
      </c>
      <c r="P117" s="143">
        <v>1</v>
      </c>
      <c r="Q117" s="141">
        <v>0.4</v>
      </c>
      <c r="R117" s="141" t="s">
        <v>37</v>
      </c>
      <c r="S117" s="141" t="s">
        <v>37</v>
      </c>
      <c r="T117" s="141" t="s">
        <v>37</v>
      </c>
      <c r="U117" s="141">
        <v>1</v>
      </c>
      <c r="V117" s="141">
        <v>1</v>
      </c>
      <c r="W117" s="141">
        <v>0.4</v>
      </c>
      <c r="X117" s="141" t="s">
        <v>37</v>
      </c>
      <c r="Y117" s="141" t="s">
        <v>37</v>
      </c>
      <c r="Z117" s="141" t="s">
        <v>37</v>
      </c>
      <c r="AA117" s="141">
        <v>1</v>
      </c>
      <c r="AB117" s="172" t="s">
        <v>37</v>
      </c>
      <c r="AC117" s="172" t="s">
        <v>37</v>
      </c>
      <c r="AD117" s="172" t="s">
        <v>37</v>
      </c>
      <c r="AE117" s="172" t="s">
        <v>37</v>
      </c>
      <c r="AF117" s="172" t="s">
        <v>37</v>
      </c>
      <c r="AG117" s="172" t="s">
        <v>37</v>
      </c>
      <c r="AH117" s="172" t="s">
        <v>37</v>
      </c>
      <c r="AI117" s="172" t="s">
        <v>37</v>
      </c>
      <c r="AJ117" s="172" t="s">
        <v>37</v>
      </c>
      <c r="AK117" s="172" t="s">
        <v>37</v>
      </c>
      <c r="AL117" s="172" t="s">
        <v>37</v>
      </c>
      <c r="AM117" s="172" t="s">
        <v>37</v>
      </c>
      <c r="AN117" s="139"/>
    </row>
    <row r="118" spans="1:40" ht="63" x14ac:dyDescent="0.25">
      <c r="A118" s="144" t="s">
        <v>373</v>
      </c>
      <c r="B118" s="162" t="s">
        <v>1273</v>
      </c>
      <c r="C118" s="143" t="s">
        <v>1274</v>
      </c>
      <c r="D118" s="141" t="s">
        <v>37</v>
      </c>
      <c r="E118" s="141" t="s">
        <v>37</v>
      </c>
      <c r="F118" s="141" t="s">
        <v>37</v>
      </c>
      <c r="G118" s="141" t="s">
        <v>37</v>
      </c>
      <c r="H118" s="141" t="s">
        <v>37</v>
      </c>
      <c r="I118" s="141" t="s">
        <v>37</v>
      </c>
      <c r="J118" s="141" t="s">
        <v>37</v>
      </c>
      <c r="K118" s="141" t="s">
        <v>37</v>
      </c>
      <c r="L118" s="141" t="s">
        <v>37</v>
      </c>
      <c r="M118" s="141" t="s">
        <v>37</v>
      </c>
      <c r="N118" s="141" t="s">
        <v>37</v>
      </c>
      <c r="O118" s="141" t="s">
        <v>37</v>
      </c>
      <c r="P118" s="143">
        <v>1</v>
      </c>
      <c r="Q118" s="141">
        <v>0.63</v>
      </c>
      <c r="R118" s="141" t="s">
        <v>37</v>
      </c>
      <c r="S118" s="141" t="s">
        <v>37</v>
      </c>
      <c r="T118" s="141" t="s">
        <v>37</v>
      </c>
      <c r="U118" s="141">
        <v>1</v>
      </c>
      <c r="V118" s="141">
        <v>1</v>
      </c>
      <c r="W118" s="141">
        <v>0</v>
      </c>
      <c r="X118" s="141" t="s">
        <v>37</v>
      </c>
      <c r="Y118" s="141" t="s">
        <v>37</v>
      </c>
      <c r="Z118" s="141" t="s">
        <v>37</v>
      </c>
      <c r="AA118" s="141">
        <v>0</v>
      </c>
      <c r="AB118" s="172" t="s">
        <v>37</v>
      </c>
      <c r="AC118" s="172" t="s">
        <v>37</v>
      </c>
      <c r="AD118" s="172" t="s">
        <v>37</v>
      </c>
      <c r="AE118" s="172" t="s">
        <v>37</v>
      </c>
      <c r="AF118" s="172" t="s">
        <v>37</v>
      </c>
      <c r="AG118" s="172" t="s">
        <v>37</v>
      </c>
      <c r="AH118" s="172" t="s">
        <v>37</v>
      </c>
      <c r="AI118" s="172" t="s">
        <v>37</v>
      </c>
      <c r="AJ118" s="172" t="s">
        <v>37</v>
      </c>
      <c r="AK118" s="172" t="s">
        <v>37</v>
      </c>
      <c r="AL118" s="172" t="s">
        <v>37</v>
      </c>
      <c r="AM118" s="172" t="s">
        <v>37</v>
      </c>
      <c r="AN118" s="139"/>
    </row>
    <row r="119" spans="1:40" ht="47.25" x14ac:dyDescent="0.25">
      <c r="A119" s="144" t="s">
        <v>374</v>
      </c>
      <c r="B119" s="162" t="s">
        <v>1275</v>
      </c>
      <c r="C119" s="143" t="s">
        <v>1276</v>
      </c>
      <c r="D119" s="141" t="s">
        <v>37</v>
      </c>
      <c r="E119" s="141" t="s">
        <v>37</v>
      </c>
      <c r="F119" s="141" t="s">
        <v>37</v>
      </c>
      <c r="G119" s="141" t="s">
        <v>37</v>
      </c>
      <c r="H119" s="141" t="s">
        <v>37</v>
      </c>
      <c r="I119" s="141" t="s">
        <v>37</v>
      </c>
      <c r="J119" s="141" t="s">
        <v>37</v>
      </c>
      <c r="K119" s="141" t="s">
        <v>37</v>
      </c>
      <c r="L119" s="141" t="s">
        <v>37</v>
      </c>
      <c r="M119" s="141" t="s">
        <v>37</v>
      </c>
      <c r="N119" s="141" t="s">
        <v>37</v>
      </c>
      <c r="O119" s="141" t="s">
        <v>37</v>
      </c>
      <c r="P119" s="143">
        <v>3</v>
      </c>
      <c r="Q119" s="141">
        <v>0.1</v>
      </c>
      <c r="R119" s="141" t="s">
        <v>37</v>
      </c>
      <c r="S119" s="141" t="s">
        <v>37</v>
      </c>
      <c r="T119" s="141" t="s">
        <v>37</v>
      </c>
      <c r="U119" s="141">
        <v>1</v>
      </c>
      <c r="V119" s="141">
        <v>3</v>
      </c>
      <c r="W119" s="141">
        <v>0</v>
      </c>
      <c r="X119" s="141" t="s">
        <v>37</v>
      </c>
      <c r="Y119" s="141" t="s">
        <v>37</v>
      </c>
      <c r="Z119" s="141" t="s">
        <v>37</v>
      </c>
      <c r="AA119" s="141">
        <v>0</v>
      </c>
      <c r="AB119" s="172" t="s">
        <v>37</v>
      </c>
      <c r="AC119" s="172" t="s">
        <v>37</v>
      </c>
      <c r="AD119" s="172" t="s">
        <v>37</v>
      </c>
      <c r="AE119" s="172" t="s">
        <v>37</v>
      </c>
      <c r="AF119" s="172" t="s">
        <v>37</v>
      </c>
      <c r="AG119" s="172" t="s">
        <v>37</v>
      </c>
      <c r="AH119" s="172" t="s">
        <v>37</v>
      </c>
      <c r="AI119" s="172" t="s">
        <v>37</v>
      </c>
      <c r="AJ119" s="172" t="s">
        <v>37</v>
      </c>
      <c r="AK119" s="172" t="s">
        <v>37</v>
      </c>
      <c r="AL119" s="172" t="s">
        <v>37</v>
      </c>
      <c r="AM119" s="172" t="s">
        <v>37</v>
      </c>
      <c r="AN119" s="139"/>
    </row>
    <row r="120" spans="1:40" ht="31.5" x14ac:dyDescent="0.25">
      <c r="A120" s="144" t="s">
        <v>375</v>
      </c>
      <c r="B120" s="162" t="s">
        <v>1231</v>
      </c>
      <c r="C120" s="145" t="s">
        <v>1517</v>
      </c>
      <c r="D120" s="141" t="s">
        <v>37</v>
      </c>
      <c r="E120" s="141" t="s">
        <v>37</v>
      </c>
      <c r="F120" s="141" t="s">
        <v>37</v>
      </c>
      <c r="G120" s="141" t="s">
        <v>37</v>
      </c>
      <c r="H120" s="141" t="s">
        <v>37</v>
      </c>
      <c r="I120" s="141">
        <v>1</v>
      </c>
      <c r="J120" s="141">
        <v>3</v>
      </c>
      <c r="K120" s="141" t="s">
        <v>37</v>
      </c>
      <c r="L120" s="141" t="s">
        <v>37</v>
      </c>
      <c r="M120" s="141" t="s">
        <v>37</v>
      </c>
      <c r="N120" s="141" t="s">
        <v>37</v>
      </c>
      <c r="O120" s="141">
        <v>1</v>
      </c>
      <c r="P120" s="141"/>
      <c r="Q120" s="141"/>
      <c r="R120" s="141"/>
      <c r="S120" s="141"/>
      <c r="T120" s="141"/>
      <c r="U120" s="141"/>
      <c r="V120" s="141" t="s">
        <v>37</v>
      </c>
      <c r="W120" s="141" t="s">
        <v>37</v>
      </c>
      <c r="X120" s="141" t="s">
        <v>37</v>
      </c>
      <c r="Y120" s="141" t="s">
        <v>37</v>
      </c>
      <c r="Z120" s="141" t="s">
        <v>37</v>
      </c>
      <c r="AA120" s="141" t="s">
        <v>37</v>
      </c>
      <c r="AB120" s="172" t="s">
        <v>37</v>
      </c>
      <c r="AC120" s="172" t="s">
        <v>37</v>
      </c>
      <c r="AD120" s="172" t="s">
        <v>37</v>
      </c>
      <c r="AE120" s="172" t="s">
        <v>37</v>
      </c>
      <c r="AF120" s="172" t="s">
        <v>37</v>
      </c>
      <c r="AG120" s="172" t="s">
        <v>37</v>
      </c>
      <c r="AH120" s="172" t="s">
        <v>37</v>
      </c>
      <c r="AI120" s="172" t="s">
        <v>37</v>
      </c>
      <c r="AJ120" s="172" t="s">
        <v>37</v>
      </c>
      <c r="AK120" s="172" t="s">
        <v>37</v>
      </c>
      <c r="AL120" s="172" t="s">
        <v>37</v>
      </c>
      <c r="AM120" s="172" t="s">
        <v>37</v>
      </c>
      <c r="AN120" s="139"/>
    </row>
    <row r="121" spans="1:40" ht="31.5" x14ac:dyDescent="0.25">
      <c r="A121" s="144" t="s">
        <v>376</v>
      </c>
      <c r="B121" s="184" t="s">
        <v>1512</v>
      </c>
      <c r="C121" s="145" t="s">
        <v>1518</v>
      </c>
      <c r="D121" s="141" t="s">
        <v>37</v>
      </c>
      <c r="E121" s="141" t="s">
        <v>37</v>
      </c>
      <c r="F121" s="141" t="s">
        <v>37</v>
      </c>
      <c r="G121" s="141" t="s">
        <v>37</v>
      </c>
      <c r="H121" s="141" t="s">
        <v>37</v>
      </c>
      <c r="I121" s="141">
        <v>1</v>
      </c>
      <c r="J121" s="141">
        <v>2</v>
      </c>
      <c r="K121" s="141" t="s">
        <v>37</v>
      </c>
      <c r="L121" s="141" t="s">
        <v>37</v>
      </c>
      <c r="M121" s="141" t="s">
        <v>37</v>
      </c>
      <c r="N121" s="141" t="s">
        <v>37</v>
      </c>
      <c r="O121" s="141">
        <v>1</v>
      </c>
      <c r="P121" s="141"/>
      <c r="Q121" s="141"/>
      <c r="R121" s="141"/>
      <c r="S121" s="141"/>
      <c r="T121" s="141"/>
      <c r="U121" s="141"/>
      <c r="V121" s="141" t="s">
        <v>37</v>
      </c>
      <c r="W121" s="141" t="s">
        <v>37</v>
      </c>
      <c r="X121" s="141" t="s">
        <v>37</v>
      </c>
      <c r="Y121" s="141" t="s">
        <v>37</v>
      </c>
      <c r="Z121" s="141" t="s">
        <v>37</v>
      </c>
      <c r="AA121" s="141" t="s">
        <v>37</v>
      </c>
      <c r="AB121" s="172" t="s">
        <v>37</v>
      </c>
      <c r="AC121" s="172" t="s">
        <v>37</v>
      </c>
      <c r="AD121" s="172" t="s">
        <v>37</v>
      </c>
      <c r="AE121" s="172" t="s">
        <v>37</v>
      </c>
      <c r="AF121" s="172" t="s">
        <v>37</v>
      </c>
      <c r="AG121" s="172" t="s">
        <v>37</v>
      </c>
      <c r="AH121" s="172" t="s">
        <v>37</v>
      </c>
      <c r="AI121" s="172" t="s">
        <v>37</v>
      </c>
      <c r="AJ121" s="172" t="s">
        <v>37</v>
      </c>
      <c r="AK121" s="172" t="s">
        <v>37</v>
      </c>
      <c r="AL121" s="172" t="s">
        <v>37</v>
      </c>
      <c r="AM121" s="172" t="s">
        <v>37</v>
      </c>
      <c r="AN121" s="139"/>
    </row>
    <row r="122" spans="1:40" ht="31.5" x14ac:dyDescent="0.25">
      <c r="A122" s="144" t="s">
        <v>377</v>
      </c>
      <c r="B122" s="184" t="s">
        <v>1513</v>
      </c>
      <c r="C122" s="145" t="s">
        <v>1519</v>
      </c>
      <c r="D122" s="141" t="s">
        <v>37</v>
      </c>
      <c r="E122" s="141" t="s">
        <v>37</v>
      </c>
      <c r="F122" s="141" t="s">
        <v>37</v>
      </c>
      <c r="G122" s="141" t="s">
        <v>37</v>
      </c>
      <c r="H122" s="141" t="s">
        <v>37</v>
      </c>
      <c r="I122" s="141">
        <v>1</v>
      </c>
      <c r="J122" s="141">
        <v>3</v>
      </c>
      <c r="K122" s="141" t="s">
        <v>37</v>
      </c>
      <c r="L122" s="141" t="s">
        <v>37</v>
      </c>
      <c r="M122" s="141" t="s">
        <v>37</v>
      </c>
      <c r="N122" s="141" t="s">
        <v>37</v>
      </c>
      <c r="O122" s="141">
        <v>1</v>
      </c>
      <c r="P122" s="141"/>
      <c r="Q122" s="141"/>
      <c r="R122" s="141"/>
      <c r="S122" s="141"/>
      <c r="T122" s="141"/>
      <c r="U122" s="141"/>
      <c r="V122" s="141" t="s">
        <v>37</v>
      </c>
      <c r="W122" s="141" t="s">
        <v>37</v>
      </c>
      <c r="X122" s="141" t="s">
        <v>37</v>
      </c>
      <c r="Y122" s="141" t="s">
        <v>37</v>
      </c>
      <c r="Z122" s="141" t="s">
        <v>37</v>
      </c>
      <c r="AA122" s="141" t="s">
        <v>37</v>
      </c>
      <c r="AB122" s="172" t="s">
        <v>37</v>
      </c>
      <c r="AC122" s="172" t="s">
        <v>37</v>
      </c>
      <c r="AD122" s="172" t="s">
        <v>37</v>
      </c>
      <c r="AE122" s="172" t="s">
        <v>37</v>
      </c>
      <c r="AF122" s="172" t="s">
        <v>37</v>
      </c>
      <c r="AG122" s="172" t="s">
        <v>37</v>
      </c>
      <c r="AH122" s="172" t="s">
        <v>37</v>
      </c>
      <c r="AI122" s="172" t="s">
        <v>37</v>
      </c>
      <c r="AJ122" s="172" t="s">
        <v>37</v>
      </c>
      <c r="AK122" s="172" t="s">
        <v>37</v>
      </c>
      <c r="AL122" s="172" t="s">
        <v>37</v>
      </c>
      <c r="AM122" s="172" t="s">
        <v>37</v>
      </c>
      <c r="AN122" s="139"/>
    </row>
    <row r="123" spans="1:40" ht="47.25" x14ac:dyDescent="0.25">
      <c r="A123" s="144" t="s">
        <v>378</v>
      </c>
      <c r="B123" s="185" t="s">
        <v>1514</v>
      </c>
      <c r="C123" s="145" t="s">
        <v>1520</v>
      </c>
      <c r="D123" s="141" t="s">
        <v>37</v>
      </c>
      <c r="E123" s="186">
        <v>0.16</v>
      </c>
      <c r="F123" s="141" t="s">
        <v>37</v>
      </c>
      <c r="G123" s="141" t="s">
        <v>37</v>
      </c>
      <c r="H123" s="141" t="s">
        <v>37</v>
      </c>
      <c r="I123" s="141">
        <v>1</v>
      </c>
      <c r="J123" s="141">
        <v>2</v>
      </c>
      <c r="K123" s="186">
        <v>0.16</v>
      </c>
      <c r="L123" s="141" t="s">
        <v>37</v>
      </c>
      <c r="M123" s="141" t="s">
        <v>37</v>
      </c>
      <c r="N123" s="141" t="s">
        <v>37</v>
      </c>
      <c r="O123" s="141">
        <v>1</v>
      </c>
      <c r="P123" s="141"/>
      <c r="Q123" s="141"/>
      <c r="R123" s="141"/>
      <c r="S123" s="141"/>
      <c r="T123" s="141"/>
      <c r="U123" s="141"/>
      <c r="V123" s="141" t="s">
        <v>37</v>
      </c>
      <c r="W123" s="141" t="s">
        <v>37</v>
      </c>
      <c r="X123" s="141" t="s">
        <v>37</v>
      </c>
      <c r="Y123" s="141" t="s">
        <v>37</v>
      </c>
      <c r="Z123" s="141" t="s">
        <v>37</v>
      </c>
      <c r="AA123" s="141" t="s">
        <v>37</v>
      </c>
      <c r="AB123" s="172" t="s">
        <v>37</v>
      </c>
      <c r="AC123" s="172" t="s">
        <v>37</v>
      </c>
      <c r="AD123" s="172" t="s">
        <v>37</v>
      </c>
      <c r="AE123" s="172" t="s">
        <v>37</v>
      </c>
      <c r="AF123" s="172" t="s">
        <v>37</v>
      </c>
      <c r="AG123" s="172" t="s">
        <v>37</v>
      </c>
      <c r="AH123" s="172" t="s">
        <v>37</v>
      </c>
      <c r="AI123" s="172" t="s">
        <v>37</v>
      </c>
      <c r="AJ123" s="172" t="s">
        <v>37</v>
      </c>
      <c r="AK123" s="172" t="s">
        <v>37</v>
      </c>
      <c r="AL123" s="172" t="s">
        <v>37</v>
      </c>
      <c r="AM123" s="172" t="s">
        <v>37</v>
      </c>
      <c r="AN123" s="139"/>
    </row>
    <row r="124" spans="1:40" ht="47.25" x14ac:dyDescent="0.25">
      <c r="A124" s="144" t="s">
        <v>379</v>
      </c>
      <c r="B124" s="162" t="s">
        <v>1515</v>
      </c>
      <c r="C124" s="145" t="s">
        <v>1521</v>
      </c>
      <c r="D124" s="141" t="s">
        <v>37</v>
      </c>
      <c r="E124" s="186">
        <v>0.63</v>
      </c>
      <c r="F124" s="141" t="s">
        <v>37</v>
      </c>
      <c r="G124" s="141" t="s">
        <v>37</v>
      </c>
      <c r="H124" s="141" t="s">
        <v>37</v>
      </c>
      <c r="I124" s="141">
        <v>1</v>
      </c>
      <c r="J124" s="141">
        <v>2</v>
      </c>
      <c r="K124" s="186">
        <v>0.63</v>
      </c>
      <c r="L124" s="141" t="s">
        <v>37</v>
      </c>
      <c r="M124" s="141" t="s">
        <v>37</v>
      </c>
      <c r="N124" s="141" t="s">
        <v>37</v>
      </c>
      <c r="O124" s="141">
        <v>1</v>
      </c>
      <c r="P124" s="141"/>
      <c r="Q124" s="141"/>
      <c r="R124" s="141"/>
      <c r="S124" s="141"/>
      <c r="T124" s="141"/>
      <c r="U124" s="141"/>
      <c r="V124" s="141" t="s">
        <v>37</v>
      </c>
      <c r="W124" s="141" t="s">
        <v>37</v>
      </c>
      <c r="X124" s="141" t="s">
        <v>37</v>
      </c>
      <c r="Y124" s="141" t="s">
        <v>37</v>
      </c>
      <c r="Z124" s="141" t="s">
        <v>37</v>
      </c>
      <c r="AA124" s="141" t="s">
        <v>37</v>
      </c>
      <c r="AB124" s="172" t="s">
        <v>37</v>
      </c>
      <c r="AC124" s="172" t="s">
        <v>37</v>
      </c>
      <c r="AD124" s="172" t="s">
        <v>37</v>
      </c>
      <c r="AE124" s="172" t="s">
        <v>37</v>
      </c>
      <c r="AF124" s="172" t="s">
        <v>37</v>
      </c>
      <c r="AG124" s="172" t="s">
        <v>37</v>
      </c>
      <c r="AH124" s="172" t="s">
        <v>37</v>
      </c>
      <c r="AI124" s="172" t="s">
        <v>37</v>
      </c>
      <c r="AJ124" s="172" t="s">
        <v>37</v>
      </c>
      <c r="AK124" s="172" t="s">
        <v>37</v>
      </c>
      <c r="AL124" s="172" t="s">
        <v>37</v>
      </c>
      <c r="AM124" s="172" t="s">
        <v>37</v>
      </c>
      <c r="AN124" s="139"/>
    </row>
    <row r="125" spans="1:40" ht="47.25" x14ac:dyDescent="0.25">
      <c r="A125" s="144" t="s">
        <v>380</v>
      </c>
      <c r="B125" s="162" t="s">
        <v>1516</v>
      </c>
      <c r="C125" s="145" t="s">
        <v>1522</v>
      </c>
      <c r="D125" s="141" t="s">
        <v>37</v>
      </c>
      <c r="E125" s="186">
        <v>0.63</v>
      </c>
      <c r="F125" s="141" t="s">
        <v>37</v>
      </c>
      <c r="G125" s="141" t="s">
        <v>37</v>
      </c>
      <c r="H125" s="141" t="s">
        <v>37</v>
      </c>
      <c r="I125" s="141">
        <v>1</v>
      </c>
      <c r="J125" s="141">
        <v>2</v>
      </c>
      <c r="K125" s="186">
        <v>0.63</v>
      </c>
      <c r="L125" s="141" t="s">
        <v>37</v>
      </c>
      <c r="M125" s="141" t="s">
        <v>37</v>
      </c>
      <c r="N125" s="141" t="s">
        <v>37</v>
      </c>
      <c r="O125" s="141">
        <v>1</v>
      </c>
      <c r="P125" s="141"/>
      <c r="Q125" s="141"/>
      <c r="R125" s="141"/>
      <c r="S125" s="141"/>
      <c r="T125" s="141"/>
      <c r="U125" s="141"/>
      <c r="V125" s="141" t="s">
        <v>37</v>
      </c>
      <c r="W125" s="141" t="s">
        <v>37</v>
      </c>
      <c r="X125" s="141" t="s">
        <v>37</v>
      </c>
      <c r="Y125" s="141" t="s">
        <v>37</v>
      </c>
      <c r="Z125" s="141" t="s">
        <v>37</v>
      </c>
      <c r="AA125" s="141" t="s">
        <v>37</v>
      </c>
      <c r="AB125" s="172" t="s">
        <v>37</v>
      </c>
      <c r="AC125" s="172" t="s">
        <v>37</v>
      </c>
      <c r="AD125" s="172" t="s">
        <v>37</v>
      </c>
      <c r="AE125" s="172" t="s">
        <v>37</v>
      </c>
      <c r="AF125" s="172" t="s">
        <v>37</v>
      </c>
      <c r="AG125" s="172" t="s">
        <v>37</v>
      </c>
      <c r="AH125" s="172" t="s">
        <v>37</v>
      </c>
      <c r="AI125" s="172" t="s">
        <v>37</v>
      </c>
      <c r="AJ125" s="172" t="s">
        <v>37</v>
      </c>
      <c r="AK125" s="172" t="s">
        <v>37</v>
      </c>
      <c r="AL125" s="172" t="s">
        <v>37</v>
      </c>
      <c r="AM125" s="172" t="s">
        <v>37</v>
      </c>
      <c r="AN125" s="139"/>
    </row>
    <row r="126" spans="1:40" ht="78.75" x14ac:dyDescent="0.25">
      <c r="A126" s="144" t="s">
        <v>381</v>
      </c>
      <c r="B126" s="168" t="s">
        <v>1665</v>
      </c>
      <c r="C126" s="187" t="s">
        <v>1672</v>
      </c>
      <c r="D126" s="141" t="s">
        <v>37</v>
      </c>
      <c r="E126" s="141" t="s">
        <v>37</v>
      </c>
      <c r="F126" s="141" t="s">
        <v>37</v>
      </c>
      <c r="G126" s="141" t="s">
        <v>37</v>
      </c>
      <c r="H126" s="141" t="s">
        <v>37</v>
      </c>
      <c r="I126" s="141" t="s">
        <v>37</v>
      </c>
      <c r="J126" s="141">
        <v>4</v>
      </c>
      <c r="K126" s="139">
        <v>0.25</v>
      </c>
      <c r="L126" s="139">
        <v>0</v>
      </c>
      <c r="M126" s="139">
        <v>0</v>
      </c>
      <c r="N126" s="139">
        <v>0</v>
      </c>
      <c r="O126" s="139">
        <v>1</v>
      </c>
      <c r="P126" s="139"/>
      <c r="Q126" s="141"/>
      <c r="R126" s="141"/>
      <c r="S126" s="141"/>
      <c r="T126" s="141"/>
      <c r="U126" s="141"/>
      <c r="V126" s="141" t="s">
        <v>37</v>
      </c>
      <c r="W126" s="141" t="s">
        <v>37</v>
      </c>
      <c r="X126" s="141" t="s">
        <v>37</v>
      </c>
      <c r="Y126" s="141" t="s">
        <v>37</v>
      </c>
      <c r="Z126" s="141" t="s">
        <v>37</v>
      </c>
      <c r="AA126" s="141" t="s">
        <v>37</v>
      </c>
      <c r="AB126" s="172" t="s">
        <v>37</v>
      </c>
      <c r="AC126" s="172" t="s">
        <v>37</v>
      </c>
      <c r="AD126" s="172" t="s">
        <v>37</v>
      </c>
      <c r="AE126" s="172" t="s">
        <v>37</v>
      </c>
      <c r="AF126" s="172" t="s">
        <v>37</v>
      </c>
      <c r="AG126" s="172" t="s">
        <v>37</v>
      </c>
      <c r="AH126" s="172" t="s">
        <v>37</v>
      </c>
      <c r="AI126" s="172" t="s">
        <v>37</v>
      </c>
      <c r="AJ126" s="172" t="s">
        <v>37</v>
      </c>
      <c r="AK126" s="172" t="s">
        <v>37</v>
      </c>
      <c r="AL126" s="172" t="s">
        <v>37</v>
      </c>
      <c r="AM126" s="172" t="s">
        <v>37</v>
      </c>
      <c r="AN126" s="139"/>
    </row>
    <row r="127" spans="1:40" ht="63" x14ac:dyDescent="0.25">
      <c r="A127" s="144" t="s">
        <v>382</v>
      </c>
      <c r="B127" s="168" t="s">
        <v>1666</v>
      </c>
      <c r="C127" s="187" t="s">
        <v>1673</v>
      </c>
      <c r="D127" s="141" t="s">
        <v>37</v>
      </c>
      <c r="E127" s="141" t="s">
        <v>37</v>
      </c>
      <c r="F127" s="141" t="s">
        <v>37</v>
      </c>
      <c r="G127" s="141" t="s">
        <v>37</v>
      </c>
      <c r="H127" s="141" t="s">
        <v>37</v>
      </c>
      <c r="I127" s="141" t="s">
        <v>37</v>
      </c>
      <c r="J127" s="141">
        <v>4</v>
      </c>
      <c r="K127" s="139">
        <v>0.25</v>
      </c>
      <c r="L127" s="139">
        <v>0</v>
      </c>
      <c r="M127" s="139">
        <v>0</v>
      </c>
      <c r="N127" s="139">
        <v>0</v>
      </c>
      <c r="O127" s="139">
        <v>1</v>
      </c>
      <c r="P127" s="139"/>
      <c r="Q127" s="141"/>
      <c r="R127" s="141"/>
      <c r="S127" s="141"/>
      <c r="T127" s="141"/>
      <c r="U127" s="141"/>
      <c r="V127" s="141" t="s">
        <v>37</v>
      </c>
      <c r="W127" s="141" t="s">
        <v>37</v>
      </c>
      <c r="X127" s="141" t="s">
        <v>37</v>
      </c>
      <c r="Y127" s="141" t="s">
        <v>37</v>
      </c>
      <c r="Z127" s="141" t="s">
        <v>37</v>
      </c>
      <c r="AA127" s="141" t="s">
        <v>37</v>
      </c>
      <c r="AB127" s="172" t="s">
        <v>37</v>
      </c>
      <c r="AC127" s="172" t="s">
        <v>37</v>
      </c>
      <c r="AD127" s="172" t="s">
        <v>37</v>
      </c>
      <c r="AE127" s="172" t="s">
        <v>37</v>
      </c>
      <c r="AF127" s="172" t="s">
        <v>37</v>
      </c>
      <c r="AG127" s="172" t="s">
        <v>37</v>
      </c>
      <c r="AH127" s="172" t="s">
        <v>37</v>
      </c>
      <c r="AI127" s="172" t="s">
        <v>37</v>
      </c>
      <c r="AJ127" s="172" t="s">
        <v>37</v>
      </c>
      <c r="AK127" s="172" t="s">
        <v>37</v>
      </c>
      <c r="AL127" s="172" t="s">
        <v>37</v>
      </c>
      <c r="AM127" s="172" t="s">
        <v>37</v>
      </c>
      <c r="AN127" s="139"/>
    </row>
    <row r="128" spans="1:40" ht="78.75" x14ac:dyDescent="0.25">
      <c r="A128" s="144" t="s">
        <v>383</v>
      </c>
      <c r="B128" s="168" t="s">
        <v>1667</v>
      </c>
      <c r="C128" s="187" t="s">
        <v>1674</v>
      </c>
      <c r="D128" s="141" t="s">
        <v>37</v>
      </c>
      <c r="E128" s="141" t="s">
        <v>37</v>
      </c>
      <c r="F128" s="141" t="s">
        <v>37</v>
      </c>
      <c r="G128" s="141" t="s">
        <v>37</v>
      </c>
      <c r="H128" s="141" t="s">
        <v>37</v>
      </c>
      <c r="I128" s="141" t="s">
        <v>37</v>
      </c>
      <c r="J128" s="141">
        <v>4</v>
      </c>
      <c r="K128" s="139">
        <v>0.63</v>
      </c>
      <c r="L128" s="139">
        <v>0</v>
      </c>
      <c r="M128" s="139">
        <v>0</v>
      </c>
      <c r="N128" s="139">
        <v>0</v>
      </c>
      <c r="O128" s="139">
        <v>1</v>
      </c>
      <c r="P128" s="139"/>
      <c r="Q128" s="141"/>
      <c r="R128" s="141"/>
      <c r="S128" s="141"/>
      <c r="T128" s="141"/>
      <c r="U128" s="141"/>
      <c r="V128" s="141" t="s">
        <v>37</v>
      </c>
      <c r="W128" s="141" t="s">
        <v>37</v>
      </c>
      <c r="X128" s="141" t="s">
        <v>37</v>
      </c>
      <c r="Y128" s="141" t="s">
        <v>37</v>
      </c>
      <c r="Z128" s="141" t="s">
        <v>37</v>
      </c>
      <c r="AA128" s="141" t="s">
        <v>37</v>
      </c>
      <c r="AB128" s="172" t="s">
        <v>37</v>
      </c>
      <c r="AC128" s="172" t="s">
        <v>37</v>
      </c>
      <c r="AD128" s="172" t="s">
        <v>37</v>
      </c>
      <c r="AE128" s="172" t="s">
        <v>37</v>
      </c>
      <c r="AF128" s="172" t="s">
        <v>37</v>
      </c>
      <c r="AG128" s="172" t="s">
        <v>37</v>
      </c>
      <c r="AH128" s="172" t="s">
        <v>37</v>
      </c>
      <c r="AI128" s="172" t="s">
        <v>37</v>
      </c>
      <c r="AJ128" s="172" t="s">
        <v>37</v>
      </c>
      <c r="AK128" s="172" t="s">
        <v>37</v>
      </c>
      <c r="AL128" s="172" t="s">
        <v>37</v>
      </c>
      <c r="AM128" s="172" t="s">
        <v>37</v>
      </c>
      <c r="AN128" s="139"/>
    </row>
    <row r="129" spans="1:40" ht="78.75" x14ac:dyDescent="0.25">
      <c r="A129" s="144" t="s">
        <v>384</v>
      </c>
      <c r="B129" s="168" t="s">
        <v>1668</v>
      </c>
      <c r="C129" s="187" t="s">
        <v>1675</v>
      </c>
      <c r="D129" s="141" t="s">
        <v>37</v>
      </c>
      <c r="E129" s="141" t="s">
        <v>37</v>
      </c>
      <c r="F129" s="141" t="s">
        <v>37</v>
      </c>
      <c r="G129" s="141" t="s">
        <v>37</v>
      </c>
      <c r="H129" s="141" t="s">
        <v>37</v>
      </c>
      <c r="I129" s="141" t="s">
        <v>37</v>
      </c>
      <c r="J129" s="141">
        <v>4</v>
      </c>
      <c r="K129" s="139">
        <v>0.63</v>
      </c>
      <c r="L129" s="139">
        <v>0</v>
      </c>
      <c r="M129" s="139">
        <v>0</v>
      </c>
      <c r="N129" s="139">
        <v>0</v>
      </c>
      <c r="O129" s="139">
        <v>1</v>
      </c>
      <c r="P129" s="139"/>
      <c r="Q129" s="141"/>
      <c r="R129" s="141"/>
      <c r="S129" s="141"/>
      <c r="T129" s="141"/>
      <c r="U129" s="141"/>
      <c r="V129" s="141" t="s">
        <v>37</v>
      </c>
      <c r="W129" s="141" t="s">
        <v>37</v>
      </c>
      <c r="X129" s="141" t="s">
        <v>37</v>
      </c>
      <c r="Y129" s="141" t="s">
        <v>37</v>
      </c>
      <c r="Z129" s="141" t="s">
        <v>37</v>
      </c>
      <c r="AA129" s="141" t="s">
        <v>37</v>
      </c>
      <c r="AB129" s="172" t="s">
        <v>37</v>
      </c>
      <c r="AC129" s="172" t="s">
        <v>37</v>
      </c>
      <c r="AD129" s="172" t="s">
        <v>37</v>
      </c>
      <c r="AE129" s="172" t="s">
        <v>37</v>
      </c>
      <c r="AF129" s="172" t="s">
        <v>37</v>
      </c>
      <c r="AG129" s="172" t="s">
        <v>37</v>
      </c>
      <c r="AH129" s="172" t="s">
        <v>37</v>
      </c>
      <c r="AI129" s="172" t="s">
        <v>37</v>
      </c>
      <c r="AJ129" s="172" t="s">
        <v>37</v>
      </c>
      <c r="AK129" s="172" t="s">
        <v>37</v>
      </c>
      <c r="AL129" s="172" t="s">
        <v>37</v>
      </c>
      <c r="AM129" s="172" t="s">
        <v>37</v>
      </c>
      <c r="AN129" s="139"/>
    </row>
    <row r="130" spans="1:40" ht="63" x14ac:dyDescent="0.25">
      <c r="A130" s="144" t="s">
        <v>385</v>
      </c>
      <c r="B130" s="168" t="s">
        <v>1669</v>
      </c>
      <c r="C130" s="187" t="s">
        <v>1676</v>
      </c>
      <c r="D130" s="141" t="s">
        <v>37</v>
      </c>
      <c r="E130" s="141" t="s">
        <v>37</v>
      </c>
      <c r="F130" s="141" t="s">
        <v>37</v>
      </c>
      <c r="G130" s="141" t="s">
        <v>37</v>
      </c>
      <c r="H130" s="141" t="s">
        <v>37</v>
      </c>
      <c r="I130" s="141" t="s">
        <v>37</v>
      </c>
      <c r="J130" s="141">
        <v>4</v>
      </c>
      <c r="K130" s="139">
        <v>6.3E-2</v>
      </c>
      <c r="L130" s="139">
        <v>0</v>
      </c>
      <c r="M130" s="139">
        <v>0</v>
      </c>
      <c r="N130" s="139">
        <v>0</v>
      </c>
      <c r="O130" s="139">
        <v>1</v>
      </c>
      <c r="P130" s="139"/>
      <c r="Q130" s="141"/>
      <c r="R130" s="141"/>
      <c r="S130" s="141"/>
      <c r="T130" s="141"/>
      <c r="U130" s="141"/>
      <c r="V130" s="141" t="s">
        <v>37</v>
      </c>
      <c r="W130" s="141" t="s">
        <v>37</v>
      </c>
      <c r="X130" s="141" t="s">
        <v>37</v>
      </c>
      <c r="Y130" s="141" t="s">
        <v>37</v>
      </c>
      <c r="Z130" s="141" t="s">
        <v>37</v>
      </c>
      <c r="AA130" s="141" t="s">
        <v>37</v>
      </c>
      <c r="AB130" s="172" t="s">
        <v>37</v>
      </c>
      <c r="AC130" s="172" t="s">
        <v>37</v>
      </c>
      <c r="AD130" s="172" t="s">
        <v>37</v>
      </c>
      <c r="AE130" s="172" t="s">
        <v>37</v>
      </c>
      <c r="AF130" s="172" t="s">
        <v>37</v>
      </c>
      <c r="AG130" s="172" t="s">
        <v>37</v>
      </c>
      <c r="AH130" s="172" t="s">
        <v>37</v>
      </c>
      <c r="AI130" s="172" t="s">
        <v>37</v>
      </c>
      <c r="AJ130" s="172" t="s">
        <v>37</v>
      </c>
      <c r="AK130" s="172" t="s">
        <v>37</v>
      </c>
      <c r="AL130" s="172" t="s">
        <v>37</v>
      </c>
      <c r="AM130" s="172" t="s">
        <v>37</v>
      </c>
      <c r="AN130" s="139"/>
    </row>
    <row r="131" spans="1:40" ht="63" x14ac:dyDescent="0.25">
      <c r="A131" s="144" t="s">
        <v>386</v>
      </c>
      <c r="B131" s="168" t="s">
        <v>1670</v>
      </c>
      <c r="C131" s="187" t="s">
        <v>1677</v>
      </c>
      <c r="D131" s="141" t="s">
        <v>37</v>
      </c>
      <c r="E131" s="141" t="s">
        <v>37</v>
      </c>
      <c r="F131" s="141" t="s">
        <v>37</v>
      </c>
      <c r="G131" s="141" t="s">
        <v>37</v>
      </c>
      <c r="H131" s="141" t="s">
        <v>37</v>
      </c>
      <c r="I131" s="141" t="s">
        <v>37</v>
      </c>
      <c r="J131" s="141">
        <v>4</v>
      </c>
      <c r="K131" s="139">
        <v>0.4</v>
      </c>
      <c r="L131" s="139">
        <v>0</v>
      </c>
      <c r="M131" s="139">
        <v>0</v>
      </c>
      <c r="N131" s="139">
        <v>0</v>
      </c>
      <c r="O131" s="139">
        <v>1</v>
      </c>
      <c r="P131" s="139"/>
      <c r="Q131" s="141"/>
      <c r="R131" s="141"/>
      <c r="S131" s="141"/>
      <c r="T131" s="141"/>
      <c r="U131" s="141"/>
      <c r="V131" s="141" t="s">
        <v>37</v>
      </c>
      <c r="W131" s="141" t="s">
        <v>37</v>
      </c>
      <c r="X131" s="141" t="s">
        <v>37</v>
      </c>
      <c r="Y131" s="141" t="s">
        <v>37</v>
      </c>
      <c r="Z131" s="141" t="s">
        <v>37</v>
      </c>
      <c r="AA131" s="141" t="s">
        <v>37</v>
      </c>
      <c r="AB131" s="172" t="s">
        <v>37</v>
      </c>
      <c r="AC131" s="172" t="s">
        <v>37</v>
      </c>
      <c r="AD131" s="172" t="s">
        <v>37</v>
      </c>
      <c r="AE131" s="172" t="s">
        <v>37</v>
      </c>
      <c r="AF131" s="172" t="s">
        <v>37</v>
      </c>
      <c r="AG131" s="172" t="s">
        <v>37</v>
      </c>
      <c r="AH131" s="172" t="s">
        <v>37</v>
      </c>
      <c r="AI131" s="172" t="s">
        <v>37</v>
      </c>
      <c r="AJ131" s="172" t="s">
        <v>37</v>
      </c>
      <c r="AK131" s="172" t="s">
        <v>37</v>
      </c>
      <c r="AL131" s="172" t="s">
        <v>37</v>
      </c>
      <c r="AM131" s="172" t="s">
        <v>37</v>
      </c>
      <c r="AN131" s="139"/>
    </row>
    <row r="132" spans="1:40" ht="31.5" x14ac:dyDescent="0.25">
      <c r="A132" s="144" t="s">
        <v>387</v>
      </c>
      <c r="B132" s="168" t="s">
        <v>1671</v>
      </c>
      <c r="C132" s="188" t="s">
        <v>1678</v>
      </c>
      <c r="D132" s="141" t="s">
        <v>37</v>
      </c>
      <c r="E132" s="141" t="s">
        <v>37</v>
      </c>
      <c r="F132" s="141" t="s">
        <v>37</v>
      </c>
      <c r="G132" s="141" t="s">
        <v>37</v>
      </c>
      <c r="H132" s="141" t="s">
        <v>37</v>
      </c>
      <c r="I132" s="141" t="s">
        <v>37</v>
      </c>
      <c r="J132" s="141">
        <v>3</v>
      </c>
      <c r="K132" s="139">
        <v>0</v>
      </c>
      <c r="L132" s="139">
        <v>0</v>
      </c>
      <c r="M132" s="139">
        <v>0</v>
      </c>
      <c r="N132" s="139">
        <v>0</v>
      </c>
      <c r="O132" s="139">
        <v>1</v>
      </c>
      <c r="P132" s="139"/>
      <c r="Q132" s="141"/>
      <c r="R132" s="141"/>
      <c r="S132" s="141"/>
      <c r="T132" s="141"/>
      <c r="U132" s="141"/>
      <c r="V132" s="141" t="s">
        <v>37</v>
      </c>
      <c r="W132" s="141" t="s">
        <v>37</v>
      </c>
      <c r="X132" s="141" t="s">
        <v>37</v>
      </c>
      <c r="Y132" s="141" t="s">
        <v>37</v>
      </c>
      <c r="Z132" s="141" t="s">
        <v>37</v>
      </c>
      <c r="AA132" s="141" t="s">
        <v>37</v>
      </c>
      <c r="AB132" s="172" t="s">
        <v>37</v>
      </c>
      <c r="AC132" s="172" t="s">
        <v>37</v>
      </c>
      <c r="AD132" s="172" t="s">
        <v>37</v>
      </c>
      <c r="AE132" s="172" t="s">
        <v>37</v>
      </c>
      <c r="AF132" s="172" t="s">
        <v>37</v>
      </c>
      <c r="AG132" s="172" t="s">
        <v>37</v>
      </c>
      <c r="AH132" s="172" t="s">
        <v>37</v>
      </c>
      <c r="AI132" s="172" t="s">
        <v>37</v>
      </c>
      <c r="AJ132" s="172" t="s">
        <v>37</v>
      </c>
      <c r="AK132" s="172" t="s">
        <v>37</v>
      </c>
      <c r="AL132" s="172" t="s">
        <v>37</v>
      </c>
      <c r="AM132" s="172" t="s">
        <v>37</v>
      </c>
      <c r="AN132" s="139"/>
    </row>
    <row r="133" spans="1:40" ht="47.25" x14ac:dyDescent="0.25">
      <c r="A133" s="144" t="s">
        <v>388</v>
      </c>
      <c r="B133" s="168" t="s">
        <v>1694</v>
      </c>
      <c r="C133" s="188" t="s">
        <v>1679</v>
      </c>
      <c r="D133" s="141" t="s">
        <v>37</v>
      </c>
      <c r="E133" s="141" t="s">
        <v>37</v>
      </c>
      <c r="F133" s="141" t="s">
        <v>37</v>
      </c>
      <c r="G133" s="141" t="s">
        <v>37</v>
      </c>
      <c r="H133" s="141" t="s">
        <v>37</v>
      </c>
      <c r="I133" s="141" t="s">
        <v>37</v>
      </c>
      <c r="J133" s="141">
        <v>1</v>
      </c>
      <c r="K133" s="139">
        <v>0</v>
      </c>
      <c r="L133" s="139">
        <v>0</v>
      </c>
      <c r="M133" s="139">
        <v>0</v>
      </c>
      <c r="N133" s="139">
        <v>0</v>
      </c>
      <c r="O133" s="139">
        <v>1</v>
      </c>
      <c r="P133" s="139"/>
      <c r="Q133" s="141"/>
      <c r="R133" s="141"/>
      <c r="S133" s="141"/>
      <c r="T133" s="141"/>
      <c r="U133" s="141"/>
      <c r="V133" s="141" t="s">
        <v>37</v>
      </c>
      <c r="W133" s="141" t="s">
        <v>37</v>
      </c>
      <c r="X133" s="141" t="s">
        <v>37</v>
      </c>
      <c r="Y133" s="141" t="s">
        <v>37</v>
      </c>
      <c r="Z133" s="141" t="s">
        <v>37</v>
      </c>
      <c r="AA133" s="141" t="s">
        <v>37</v>
      </c>
      <c r="AB133" s="172" t="s">
        <v>37</v>
      </c>
      <c r="AC133" s="172" t="s">
        <v>37</v>
      </c>
      <c r="AD133" s="172" t="s">
        <v>37</v>
      </c>
      <c r="AE133" s="172" t="s">
        <v>37</v>
      </c>
      <c r="AF133" s="172" t="s">
        <v>37</v>
      </c>
      <c r="AG133" s="172" t="s">
        <v>37</v>
      </c>
      <c r="AH133" s="172" t="s">
        <v>37</v>
      </c>
      <c r="AI133" s="172" t="s">
        <v>37</v>
      </c>
      <c r="AJ133" s="172" t="s">
        <v>37</v>
      </c>
      <c r="AK133" s="172" t="s">
        <v>37</v>
      </c>
      <c r="AL133" s="172" t="s">
        <v>37</v>
      </c>
      <c r="AM133" s="172" t="s">
        <v>37</v>
      </c>
      <c r="AN133" s="139"/>
    </row>
    <row r="134" spans="1:40" ht="47.25" x14ac:dyDescent="0.25">
      <c r="A134" s="144" t="s">
        <v>389</v>
      </c>
      <c r="B134" s="168" t="s">
        <v>1701</v>
      </c>
      <c r="C134" s="187" t="s">
        <v>1702</v>
      </c>
      <c r="D134" s="141"/>
      <c r="E134" s="141"/>
      <c r="F134" s="141"/>
      <c r="G134" s="141"/>
      <c r="H134" s="141"/>
      <c r="I134" s="141"/>
      <c r="J134" s="141"/>
      <c r="K134" s="139"/>
      <c r="L134" s="139"/>
      <c r="M134" s="139"/>
      <c r="N134" s="139"/>
      <c r="O134" s="139"/>
      <c r="P134" s="139"/>
      <c r="Q134" s="141"/>
      <c r="R134" s="141"/>
      <c r="S134" s="141"/>
      <c r="T134" s="141"/>
      <c r="U134" s="141"/>
      <c r="V134" s="143" t="s">
        <v>1732</v>
      </c>
      <c r="W134" s="141">
        <v>0.4</v>
      </c>
      <c r="X134" s="141" t="s">
        <v>37</v>
      </c>
      <c r="Y134" s="141" t="s">
        <v>37</v>
      </c>
      <c r="Z134" s="141" t="s">
        <v>37</v>
      </c>
      <c r="AA134" s="141">
        <v>1</v>
      </c>
      <c r="AB134" s="172" t="s">
        <v>37</v>
      </c>
      <c r="AC134" s="172" t="s">
        <v>37</v>
      </c>
      <c r="AD134" s="172" t="s">
        <v>37</v>
      </c>
      <c r="AE134" s="172" t="s">
        <v>37</v>
      </c>
      <c r="AF134" s="172" t="s">
        <v>37</v>
      </c>
      <c r="AG134" s="172" t="s">
        <v>37</v>
      </c>
      <c r="AH134" s="172" t="s">
        <v>37</v>
      </c>
      <c r="AI134" s="172" t="s">
        <v>37</v>
      </c>
      <c r="AJ134" s="172" t="s">
        <v>37</v>
      </c>
      <c r="AK134" s="172" t="s">
        <v>37</v>
      </c>
      <c r="AL134" s="172" t="s">
        <v>37</v>
      </c>
      <c r="AM134" s="172" t="s">
        <v>37</v>
      </c>
      <c r="AN134" s="139"/>
    </row>
    <row r="135" spans="1:40" ht="47.25" x14ac:dyDescent="0.25">
      <c r="A135" s="144" t="s">
        <v>390</v>
      </c>
      <c r="B135" s="168" t="s">
        <v>1703</v>
      </c>
      <c r="C135" s="187" t="s">
        <v>1704</v>
      </c>
      <c r="D135" s="141"/>
      <c r="E135" s="141"/>
      <c r="F135" s="141"/>
      <c r="G135" s="141"/>
      <c r="H135" s="141"/>
      <c r="I135" s="141"/>
      <c r="J135" s="141"/>
      <c r="K135" s="139"/>
      <c r="L135" s="139"/>
      <c r="M135" s="139"/>
      <c r="N135" s="139"/>
      <c r="O135" s="139"/>
      <c r="P135" s="139"/>
      <c r="Q135" s="141"/>
      <c r="R135" s="141"/>
      <c r="S135" s="141"/>
      <c r="T135" s="141"/>
      <c r="U135" s="141"/>
      <c r="V135" s="143" t="s">
        <v>1734</v>
      </c>
      <c r="W135" s="141">
        <v>0.4</v>
      </c>
      <c r="X135" s="141" t="s">
        <v>37</v>
      </c>
      <c r="Y135" s="141" t="s">
        <v>37</v>
      </c>
      <c r="Z135" s="141" t="s">
        <v>37</v>
      </c>
      <c r="AA135" s="141">
        <v>1</v>
      </c>
      <c r="AB135" s="172" t="s">
        <v>37</v>
      </c>
      <c r="AC135" s="172" t="s">
        <v>37</v>
      </c>
      <c r="AD135" s="172" t="s">
        <v>37</v>
      </c>
      <c r="AE135" s="172" t="s">
        <v>37</v>
      </c>
      <c r="AF135" s="172" t="s">
        <v>37</v>
      </c>
      <c r="AG135" s="172" t="s">
        <v>37</v>
      </c>
      <c r="AH135" s="172" t="s">
        <v>37</v>
      </c>
      <c r="AI135" s="172" t="s">
        <v>37</v>
      </c>
      <c r="AJ135" s="172" t="s">
        <v>37</v>
      </c>
      <c r="AK135" s="172" t="s">
        <v>37</v>
      </c>
      <c r="AL135" s="172" t="s">
        <v>37</v>
      </c>
      <c r="AM135" s="172" t="s">
        <v>37</v>
      </c>
      <c r="AN135" s="139"/>
    </row>
    <row r="136" spans="1:40" ht="47.25" x14ac:dyDescent="0.25">
      <c r="A136" s="144" t="s">
        <v>391</v>
      </c>
      <c r="B136" s="168" t="s">
        <v>1705</v>
      </c>
      <c r="C136" s="187" t="s">
        <v>1706</v>
      </c>
      <c r="D136" s="141"/>
      <c r="E136" s="141"/>
      <c r="F136" s="141"/>
      <c r="G136" s="141"/>
      <c r="H136" s="141"/>
      <c r="I136" s="141"/>
      <c r="J136" s="141"/>
      <c r="K136" s="139"/>
      <c r="L136" s="139"/>
      <c r="M136" s="139"/>
      <c r="N136" s="139"/>
      <c r="O136" s="139"/>
      <c r="P136" s="139"/>
      <c r="Q136" s="141"/>
      <c r="R136" s="141"/>
      <c r="S136" s="141"/>
      <c r="T136" s="141"/>
      <c r="U136" s="141"/>
      <c r="V136" s="143" t="s">
        <v>1733</v>
      </c>
      <c r="W136" s="141">
        <v>0.16</v>
      </c>
      <c r="X136" s="141" t="s">
        <v>37</v>
      </c>
      <c r="Y136" s="141" t="s">
        <v>37</v>
      </c>
      <c r="Z136" s="141" t="s">
        <v>37</v>
      </c>
      <c r="AA136" s="141">
        <v>1</v>
      </c>
      <c r="AB136" s="172" t="s">
        <v>37</v>
      </c>
      <c r="AC136" s="172" t="s">
        <v>37</v>
      </c>
      <c r="AD136" s="172" t="s">
        <v>37</v>
      </c>
      <c r="AE136" s="172" t="s">
        <v>37</v>
      </c>
      <c r="AF136" s="172" t="s">
        <v>37</v>
      </c>
      <c r="AG136" s="172" t="s">
        <v>37</v>
      </c>
      <c r="AH136" s="172" t="s">
        <v>37</v>
      </c>
      <c r="AI136" s="172" t="s">
        <v>37</v>
      </c>
      <c r="AJ136" s="172" t="s">
        <v>37</v>
      </c>
      <c r="AK136" s="172" t="s">
        <v>37</v>
      </c>
      <c r="AL136" s="172" t="s">
        <v>37</v>
      </c>
      <c r="AM136" s="172" t="s">
        <v>37</v>
      </c>
      <c r="AN136" s="139"/>
    </row>
    <row r="137" spans="1:40" ht="47.25" x14ac:dyDescent="0.25">
      <c r="A137" s="144" t="s">
        <v>392</v>
      </c>
      <c r="B137" s="168" t="s">
        <v>1707</v>
      </c>
      <c r="C137" s="187" t="s">
        <v>1708</v>
      </c>
      <c r="D137" s="141"/>
      <c r="E137" s="141"/>
      <c r="F137" s="141"/>
      <c r="G137" s="141"/>
      <c r="H137" s="141"/>
      <c r="I137" s="141"/>
      <c r="J137" s="141"/>
      <c r="K137" s="139"/>
      <c r="L137" s="139"/>
      <c r="M137" s="139"/>
      <c r="N137" s="139"/>
      <c r="O137" s="139"/>
      <c r="P137" s="139"/>
      <c r="Q137" s="141"/>
      <c r="R137" s="141"/>
      <c r="S137" s="141"/>
      <c r="T137" s="141"/>
      <c r="U137" s="141"/>
      <c r="V137" s="143" t="s">
        <v>1732</v>
      </c>
      <c r="W137" s="141">
        <v>0.16</v>
      </c>
      <c r="X137" s="141" t="s">
        <v>37</v>
      </c>
      <c r="Y137" s="141" t="s">
        <v>37</v>
      </c>
      <c r="Z137" s="141" t="s">
        <v>37</v>
      </c>
      <c r="AA137" s="141">
        <v>1</v>
      </c>
      <c r="AB137" s="172" t="s">
        <v>37</v>
      </c>
      <c r="AC137" s="172" t="s">
        <v>37</v>
      </c>
      <c r="AD137" s="172" t="s">
        <v>37</v>
      </c>
      <c r="AE137" s="172" t="s">
        <v>37</v>
      </c>
      <c r="AF137" s="172" t="s">
        <v>37</v>
      </c>
      <c r="AG137" s="172" t="s">
        <v>37</v>
      </c>
      <c r="AH137" s="172" t="s">
        <v>37</v>
      </c>
      <c r="AI137" s="172" t="s">
        <v>37</v>
      </c>
      <c r="AJ137" s="172" t="s">
        <v>37</v>
      </c>
      <c r="AK137" s="172" t="s">
        <v>37</v>
      </c>
      <c r="AL137" s="172" t="s">
        <v>37</v>
      </c>
      <c r="AM137" s="172" t="s">
        <v>37</v>
      </c>
      <c r="AN137" s="139"/>
    </row>
    <row r="138" spans="1:40" ht="31.5" x14ac:dyDescent="0.25">
      <c r="A138" s="144" t="s">
        <v>395</v>
      </c>
      <c r="B138" s="162" t="s">
        <v>1709</v>
      </c>
      <c r="C138" s="187" t="s">
        <v>1710</v>
      </c>
      <c r="D138" s="141"/>
      <c r="E138" s="141"/>
      <c r="F138" s="141"/>
      <c r="G138" s="141"/>
      <c r="H138" s="141"/>
      <c r="I138" s="141"/>
      <c r="J138" s="141"/>
      <c r="K138" s="139"/>
      <c r="L138" s="139"/>
      <c r="M138" s="139"/>
      <c r="N138" s="139"/>
      <c r="O138" s="139"/>
      <c r="P138" s="139"/>
      <c r="Q138" s="141"/>
      <c r="R138" s="141"/>
      <c r="S138" s="141"/>
      <c r="T138" s="141"/>
      <c r="U138" s="141"/>
      <c r="V138" s="143" t="s">
        <v>1732</v>
      </c>
      <c r="W138" s="141" t="s">
        <v>37</v>
      </c>
      <c r="X138" s="141" t="s">
        <v>37</v>
      </c>
      <c r="Y138" s="141" t="s">
        <v>37</v>
      </c>
      <c r="Z138" s="141" t="s">
        <v>37</v>
      </c>
      <c r="AA138" s="141">
        <v>1</v>
      </c>
      <c r="AB138" s="172" t="s">
        <v>37</v>
      </c>
      <c r="AC138" s="172" t="s">
        <v>37</v>
      </c>
      <c r="AD138" s="172" t="s">
        <v>37</v>
      </c>
      <c r="AE138" s="172" t="s">
        <v>37</v>
      </c>
      <c r="AF138" s="172" t="s">
        <v>37</v>
      </c>
      <c r="AG138" s="172" t="s">
        <v>37</v>
      </c>
      <c r="AH138" s="172" t="s">
        <v>37</v>
      </c>
      <c r="AI138" s="172" t="s">
        <v>37</v>
      </c>
      <c r="AJ138" s="172" t="s">
        <v>37</v>
      </c>
      <c r="AK138" s="172" t="s">
        <v>37</v>
      </c>
      <c r="AL138" s="172" t="s">
        <v>37</v>
      </c>
      <c r="AM138" s="172" t="s">
        <v>37</v>
      </c>
      <c r="AN138" s="139"/>
    </row>
    <row r="139" spans="1:40" ht="31.5" x14ac:dyDescent="0.25">
      <c r="A139" s="144" t="s">
        <v>398</v>
      </c>
      <c r="B139" s="162" t="s">
        <v>1711</v>
      </c>
      <c r="C139" s="187" t="s">
        <v>1712</v>
      </c>
      <c r="D139" s="141"/>
      <c r="E139" s="141"/>
      <c r="F139" s="141"/>
      <c r="G139" s="141"/>
      <c r="H139" s="141"/>
      <c r="I139" s="141"/>
      <c r="J139" s="141"/>
      <c r="K139" s="139"/>
      <c r="L139" s="139"/>
      <c r="M139" s="139"/>
      <c r="N139" s="139"/>
      <c r="O139" s="139"/>
      <c r="P139" s="139"/>
      <c r="Q139" s="141"/>
      <c r="R139" s="141"/>
      <c r="S139" s="141"/>
      <c r="T139" s="141"/>
      <c r="U139" s="141"/>
      <c r="V139" s="143" t="s">
        <v>1732</v>
      </c>
      <c r="W139" s="141" t="s">
        <v>37</v>
      </c>
      <c r="X139" s="141" t="s">
        <v>37</v>
      </c>
      <c r="Y139" s="141" t="s">
        <v>37</v>
      </c>
      <c r="Z139" s="141" t="s">
        <v>37</v>
      </c>
      <c r="AA139" s="141">
        <v>1</v>
      </c>
      <c r="AB139" s="172" t="s">
        <v>37</v>
      </c>
      <c r="AC139" s="172" t="s">
        <v>37</v>
      </c>
      <c r="AD139" s="172" t="s">
        <v>37</v>
      </c>
      <c r="AE139" s="172" t="s">
        <v>37</v>
      </c>
      <c r="AF139" s="172" t="s">
        <v>37</v>
      </c>
      <c r="AG139" s="172" t="s">
        <v>37</v>
      </c>
      <c r="AH139" s="172" t="s">
        <v>37</v>
      </c>
      <c r="AI139" s="172" t="s">
        <v>37</v>
      </c>
      <c r="AJ139" s="172" t="s">
        <v>37</v>
      </c>
      <c r="AK139" s="172" t="s">
        <v>37</v>
      </c>
      <c r="AL139" s="172" t="s">
        <v>37</v>
      </c>
      <c r="AM139" s="172" t="s">
        <v>37</v>
      </c>
      <c r="AN139" s="139"/>
    </row>
    <row r="140" spans="1:40" ht="47.25" x14ac:dyDescent="0.25">
      <c r="A140" s="144" t="s">
        <v>401</v>
      </c>
      <c r="B140" s="170" t="s">
        <v>1713</v>
      </c>
      <c r="C140" s="187" t="s">
        <v>1714</v>
      </c>
      <c r="D140" s="141"/>
      <c r="E140" s="141"/>
      <c r="F140" s="141"/>
      <c r="G140" s="141"/>
      <c r="H140" s="141"/>
      <c r="I140" s="141"/>
      <c r="J140" s="141"/>
      <c r="K140" s="139"/>
      <c r="L140" s="139"/>
      <c r="M140" s="139"/>
      <c r="N140" s="139"/>
      <c r="O140" s="139"/>
      <c r="P140" s="139"/>
      <c r="Q140" s="141"/>
      <c r="R140" s="141"/>
      <c r="S140" s="141"/>
      <c r="T140" s="141"/>
      <c r="U140" s="141"/>
      <c r="V140" s="143" t="s">
        <v>1732</v>
      </c>
      <c r="W140" s="141" t="s">
        <v>37</v>
      </c>
      <c r="X140" s="141" t="s">
        <v>37</v>
      </c>
      <c r="Y140" s="141" t="s">
        <v>37</v>
      </c>
      <c r="Z140" s="141" t="s">
        <v>37</v>
      </c>
      <c r="AA140" s="141">
        <v>11</v>
      </c>
      <c r="AB140" s="172" t="s">
        <v>37</v>
      </c>
      <c r="AC140" s="172" t="s">
        <v>37</v>
      </c>
      <c r="AD140" s="172" t="s">
        <v>37</v>
      </c>
      <c r="AE140" s="172" t="s">
        <v>37</v>
      </c>
      <c r="AF140" s="172" t="s">
        <v>37</v>
      </c>
      <c r="AG140" s="172" t="s">
        <v>37</v>
      </c>
      <c r="AH140" s="172" t="s">
        <v>37</v>
      </c>
      <c r="AI140" s="172" t="s">
        <v>37</v>
      </c>
      <c r="AJ140" s="172" t="s">
        <v>37</v>
      </c>
      <c r="AK140" s="172" t="s">
        <v>37</v>
      </c>
      <c r="AL140" s="172" t="s">
        <v>37</v>
      </c>
      <c r="AM140" s="172" t="s">
        <v>37</v>
      </c>
      <c r="AN140" s="139"/>
    </row>
    <row r="141" spans="1:40" ht="31.5" x14ac:dyDescent="0.25">
      <c r="A141" s="144" t="s">
        <v>404</v>
      </c>
      <c r="B141" s="162" t="s">
        <v>1783</v>
      </c>
      <c r="C141" s="189" t="s">
        <v>1784</v>
      </c>
      <c r="D141" s="141"/>
      <c r="E141" s="141"/>
      <c r="F141" s="141"/>
      <c r="G141" s="141"/>
      <c r="H141" s="141"/>
      <c r="I141" s="141"/>
      <c r="J141" s="141"/>
      <c r="K141" s="139"/>
      <c r="L141" s="139"/>
      <c r="M141" s="139"/>
      <c r="N141" s="139"/>
      <c r="O141" s="139"/>
      <c r="P141" s="139"/>
      <c r="Q141" s="141"/>
      <c r="R141" s="141"/>
      <c r="S141" s="141"/>
      <c r="T141" s="141"/>
      <c r="U141" s="141"/>
      <c r="V141" s="143"/>
      <c r="W141" s="141"/>
      <c r="X141" s="141"/>
      <c r="Y141" s="141"/>
      <c r="Z141" s="141"/>
      <c r="AA141" s="141"/>
      <c r="AB141" s="189">
        <v>3</v>
      </c>
      <c r="AC141" s="172" t="s">
        <v>37</v>
      </c>
      <c r="AD141" s="172" t="s">
        <v>37</v>
      </c>
      <c r="AE141" s="172" t="s">
        <v>37</v>
      </c>
      <c r="AF141" s="172" t="s">
        <v>37</v>
      </c>
      <c r="AG141" s="172">
        <v>1</v>
      </c>
      <c r="AH141" s="172" t="s">
        <v>37</v>
      </c>
      <c r="AI141" s="172" t="s">
        <v>37</v>
      </c>
      <c r="AJ141" s="172" t="s">
        <v>37</v>
      </c>
      <c r="AK141" s="172" t="s">
        <v>37</v>
      </c>
      <c r="AL141" s="172" t="s">
        <v>37</v>
      </c>
      <c r="AM141" s="172" t="s">
        <v>37</v>
      </c>
      <c r="AN141" s="139"/>
    </row>
    <row r="142" spans="1:40" ht="47.25" x14ac:dyDescent="0.25">
      <c r="A142" s="144" t="s">
        <v>407</v>
      </c>
      <c r="B142" s="162" t="s">
        <v>1785</v>
      </c>
      <c r="C142" s="189" t="s">
        <v>1786</v>
      </c>
      <c r="D142" s="141"/>
      <c r="E142" s="141"/>
      <c r="F142" s="141"/>
      <c r="G142" s="141"/>
      <c r="H142" s="141"/>
      <c r="I142" s="141"/>
      <c r="J142" s="141"/>
      <c r="K142" s="139"/>
      <c r="L142" s="139"/>
      <c r="M142" s="139"/>
      <c r="N142" s="139"/>
      <c r="O142" s="139"/>
      <c r="P142" s="139"/>
      <c r="Q142" s="141"/>
      <c r="R142" s="141"/>
      <c r="S142" s="141"/>
      <c r="T142" s="141"/>
      <c r="U142" s="141"/>
      <c r="V142" s="143"/>
      <c r="W142" s="141"/>
      <c r="X142" s="141"/>
      <c r="Y142" s="141"/>
      <c r="Z142" s="141"/>
      <c r="AA142" s="141"/>
      <c r="AB142" s="189">
        <v>2</v>
      </c>
      <c r="AC142" s="172" t="s">
        <v>37</v>
      </c>
      <c r="AD142" s="172" t="s">
        <v>37</v>
      </c>
      <c r="AE142" s="172" t="s">
        <v>37</v>
      </c>
      <c r="AF142" s="172" t="s">
        <v>37</v>
      </c>
      <c r="AG142" s="172">
        <v>1</v>
      </c>
      <c r="AH142" s="172" t="s">
        <v>37</v>
      </c>
      <c r="AI142" s="172" t="s">
        <v>37</v>
      </c>
      <c r="AJ142" s="172" t="s">
        <v>37</v>
      </c>
      <c r="AK142" s="172" t="s">
        <v>37</v>
      </c>
      <c r="AL142" s="172" t="s">
        <v>37</v>
      </c>
      <c r="AM142" s="172" t="s">
        <v>37</v>
      </c>
      <c r="AN142" s="139"/>
    </row>
    <row r="143" spans="1:40" ht="47.25" x14ac:dyDescent="0.25">
      <c r="A143" s="144" t="s">
        <v>410</v>
      </c>
      <c r="B143" s="162" t="s">
        <v>1787</v>
      </c>
      <c r="C143" s="189" t="s">
        <v>1788</v>
      </c>
      <c r="D143" s="141"/>
      <c r="E143" s="141"/>
      <c r="F143" s="141"/>
      <c r="G143" s="141"/>
      <c r="H143" s="141"/>
      <c r="I143" s="141"/>
      <c r="J143" s="141"/>
      <c r="K143" s="139"/>
      <c r="L143" s="139"/>
      <c r="M143" s="139"/>
      <c r="N143" s="139"/>
      <c r="O143" s="139"/>
      <c r="P143" s="139"/>
      <c r="Q143" s="141"/>
      <c r="R143" s="141"/>
      <c r="S143" s="141"/>
      <c r="T143" s="141"/>
      <c r="U143" s="141"/>
      <c r="V143" s="143"/>
      <c r="W143" s="141"/>
      <c r="X143" s="141"/>
      <c r="Y143" s="141"/>
      <c r="Z143" s="141"/>
      <c r="AA143" s="141"/>
      <c r="AB143" s="189">
        <v>2</v>
      </c>
      <c r="AC143" s="172" t="s">
        <v>37</v>
      </c>
      <c r="AD143" s="172" t="s">
        <v>37</v>
      </c>
      <c r="AE143" s="172" t="s">
        <v>37</v>
      </c>
      <c r="AF143" s="172" t="s">
        <v>37</v>
      </c>
      <c r="AG143" s="172">
        <v>1</v>
      </c>
      <c r="AH143" s="172" t="s">
        <v>37</v>
      </c>
      <c r="AI143" s="172" t="s">
        <v>37</v>
      </c>
      <c r="AJ143" s="172" t="s">
        <v>37</v>
      </c>
      <c r="AK143" s="172" t="s">
        <v>37</v>
      </c>
      <c r="AL143" s="172" t="s">
        <v>37</v>
      </c>
      <c r="AM143" s="172" t="s">
        <v>37</v>
      </c>
      <c r="AN143" s="139"/>
    </row>
    <row r="144" spans="1:40" ht="31.5" x14ac:dyDescent="0.25">
      <c r="A144" s="144" t="s">
        <v>413</v>
      </c>
      <c r="B144" s="162" t="s">
        <v>1789</v>
      </c>
      <c r="C144" s="189" t="s">
        <v>1790</v>
      </c>
      <c r="D144" s="141"/>
      <c r="E144" s="141"/>
      <c r="F144" s="141"/>
      <c r="G144" s="141"/>
      <c r="H144" s="141"/>
      <c r="I144" s="141"/>
      <c r="J144" s="141"/>
      <c r="K144" s="139"/>
      <c r="L144" s="139"/>
      <c r="M144" s="139"/>
      <c r="N144" s="139"/>
      <c r="O144" s="139"/>
      <c r="P144" s="139"/>
      <c r="Q144" s="141"/>
      <c r="R144" s="141"/>
      <c r="S144" s="141"/>
      <c r="T144" s="141"/>
      <c r="U144" s="141"/>
      <c r="V144" s="143"/>
      <c r="W144" s="141"/>
      <c r="X144" s="141"/>
      <c r="Y144" s="141"/>
      <c r="Z144" s="141"/>
      <c r="AA144" s="141"/>
      <c r="AB144" s="189">
        <v>3</v>
      </c>
      <c r="AC144" s="172" t="s">
        <v>37</v>
      </c>
      <c r="AD144" s="172" t="s">
        <v>37</v>
      </c>
      <c r="AE144" s="172" t="s">
        <v>37</v>
      </c>
      <c r="AF144" s="172" t="s">
        <v>37</v>
      </c>
      <c r="AG144" s="172">
        <v>1</v>
      </c>
      <c r="AH144" s="172" t="s">
        <v>37</v>
      </c>
      <c r="AI144" s="172" t="s">
        <v>37</v>
      </c>
      <c r="AJ144" s="172" t="s">
        <v>37</v>
      </c>
      <c r="AK144" s="172" t="s">
        <v>37</v>
      </c>
      <c r="AL144" s="172" t="s">
        <v>37</v>
      </c>
      <c r="AM144" s="172" t="s">
        <v>37</v>
      </c>
      <c r="AN144" s="139"/>
    </row>
    <row r="145" spans="1:40" ht="31.5" x14ac:dyDescent="0.25">
      <c r="A145" s="144" t="s">
        <v>416</v>
      </c>
      <c r="B145" s="162" t="s">
        <v>1791</v>
      </c>
      <c r="C145" s="189" t="s">
        <v>1792</v>
      </c>
      <c r="D145" s="141"/>
      <c r="E145" s="141"/>
      <c r="F145" s="141"/>
      <c r="G145" s="141"/>
      <c r="H145" s="141"/>
      <c r="I145" s="141"/>
      <c r="J145" s="141"/>
      <c r="K145" s="139"/>
      <c r="L145" s="139"/>
      <c r="M145" s="139"/>
      <c r="N145" s="139"/>
      <c r="O145" s="139"/>
      <c r="P145" s="139"/>
      <c r="Q145" s="141"/>
      <c r="R145" s="141"/>
      <c r="S145" s="141"/>
      <c r="T145" s="141"/>
      <c r="U145" s="141"/>
      <c r="V145" s="143"/>
      <c r="W145" s="141"/>
      <c r="X145" s="141"/>
      <c r="Y145" s="141"/>
      <c r="Z145" s="141"/>
      <c r="AA145" s="141"/>
      <c r="AB145" s="189">
        <v>2</v>
      </c>
      <c r="AC145" s="172" t="s">
        <v>37</v>
      </c>
      <c r="AD145" s="172" t="s">
        <v>37</v>
      </c>
      <c r="AE145" s="172" t="s">
        <v>37</v>
      </c>
      <c r="AF145" s="172" t="s">
        <v>37</v>
      </c>
      <c r="AG145" s="172">
        <v>1</v>
      </c>
      <c r="AH145" s="172" t="s">
        <v>37</v>
      </c>
      <c r="AI145" s="172" t="s">
        <v>37</v>
      </c>
      <c r="AJ145" s="172" t="s">
        <v>37</v>
      </c>
      <c r="AK145" s="172" t="s">
        <v>37</v>
      </c>
      <c r="AL145" s="172" t="s">
        <v>37</v>
      </c>
      <c r="AM145" s="172" t="s">
        <v>37</v>
      </c>
      <c r="AN145" s="139"/>
    </row>
    <row r="146" spans="1:40" ht="31.5" x14ac:dyDescent="0.25">
      <c r="A146" s="144" t="s">
        <v>419</v>
      </c>
      <c r="B146" s="162" t="s">
        <v>1793</v>
      </c>
      <c r="C146" s="189" t="s">
        <v>1794</v>
      </c>
      <c r="D146" s="141"/>
      <c r="E146" s="141"/>
      <c r="F146" s="141"/>
      <c r="G146" s="141"/>
      <c r="H146" s="141"/>
      <c r="I146" s="141"/>
      <c r="J146" s="141"/>
      <c r="K146" s="139"/>
      <c r="L146" s="139"/>
      <c r="M146" s="139"/>
      <c r="N146" s="139"/>
      <c r="O146" s="139"/>
      <c r="P146" s="139"/>
      <c r="Q146" s="141"/>
      <c r="R146" s="141"/>
      <c r="S146" s="141"/>
      <c r="T146" s="141"/>
      <c r="U146" s="141"/>
      <c r="V146" s="143"/>
      <c r="W146" s="141"/>
      <c r="X146" s="141"/>
      <c r="Y146" s="141"/>
      <c r="Z146" s="141"/>
      <c r="AA146" s="141"/>
      <c r="AB146" s="189">
        <v>2</v>
      </c>
      <c r="AC146" s="172" t="s">
        <v>37</v>
      </c>
      <c r="AD146" s="172" t="s">
        <v>37</v>
      </c>
      <c r="AE146" s="172" t="s">
        <v>37</v>
      </c>
      <c r="AF146" s="172" t="s">
        <v>37</v>
      </c>
      <c r="AG146" s="172">
        <v>1</v>
      </c>
      <c r="AH146" s="172" t="s">
        <v>37</v>
      </c>
      <c r="AI146" s="172" t="s">
        <v>37</v>
      </c>
      <c r="AJ146" s="172" t="s">
        <v>37</v>
      </c>
      <c r="AK146" s="172" t="s">
        <v>37</v>
      </c>
      <c r="AL146" s="172" t="s">
        <v>37</v>
      </c>
      <c r="AM146" s="172" t="s">
        <v>37</v>
      </c>
      <c r="AN146" s="139"/>
    </row>
    <row r="147" spans="1:40" ht="31.5" x14ac:dyDescent="0.25">
      <c r="A147" s="144" t="s">
        <v>422</v>
      </c>
      <c r="B147" s="162" t="s">
        <v>1795</v>
      </c>
      <c r="C147" s="189" t="s">
        <v>1796</v>
      </c>
      <c r="D147" s="141"/>
      <c r="E147" s="141"/>
      <c r="F147" s="141"/>
      <c r="G147" s="141"/>
      <c r="H147" s="141"/>
      <c r="I147" s="141"/>
      <c r="J147" s="141"/>
      <c r="K147" s="139"/>
      <c r="L147" s="139"/>
      <c r="M147" s="139"/>
      <c r="N147" s="139"/>
      <c r="O147" s="139"/>
      <c r="P147" s="139"/>
      <c r="Q147" s="141"/>
      <c r="R147" s="141"/>
      <c r="S147" s="141"/>
      <c r="T147" s="141"/>
      <c r="U147" s="141"/>
      <c r="V147" s="143"/>
      <c r="W147" s="141"/>
      <c r="X147" s="141"/>
      <c r="Y147" s="141"/>
      <c r="Z147" s="141"/>
      <c r="AA147" s="141"/>
      <c r="AB147" s="189">
        <v>3</v>
      </c>
      <c r="AC147" s="172" t="s">
        <v>37</v>
      </c>
      <c r="AD147" s="172" t="s">
        <v>37</v>
      </c>
      <c r="AE147" s="172" t="s">
        <v>37</v>
      </c>
      <c r="AF147" s="172" t="s">
        <v>37</v>
      </c>
      <c r="AG147" s="172">
        <v>1</v>
      </c>
      <c r="AH147" s="172" t="s">
        <v>37</v>
      </c>
      <c r="AI147" s="172" t="s">
        <v>37</v>
      </c>
      <c r="AJ147" s="172" t="s">
        <v>37</v>
      </c>
      <c r="AK147" s="172" t="s">
        <v>37</v>
      </c>
      <c r="AL147" s="172" t="s">
        <v>37</v>
      </c>
      <c r="AM147" s="172" t="s">
        <v>37</v>
      </c>
      <c r="AN147" s="139"/>
    </row>
    <row r="148" spans="1:40" ht="31.5" x14ac:dyDescent="0.25">
      <c r="A148" s="144" t="s">
        <v>425</v>
      </c>
      <c r="B148" s="162" t="s">
        <v>1797</v>
      </c>
      <c r="C148" s="189" t="s">
        <v>1798</v>
      </c>
      <c r="D148" s="141"/>
      <c r="E148" s="141"/>
      <c r="F148" s="141"/>
      <c r="G148" s="141"/>
      <c r="H148" s="141"/>
      <c r="I148" s="141"/>
      <c r="J148" s="141"/>
      <c r="K148" s="139"/>
      <c r="L148" s="139"/>
      <c r="M148" s="139"/>
      <c r="N148" s="139"/>
      <c r="O148" s="139"/>
      <c r="P148" s="139"/>
      <c r="Q148" s="141"/>
      <c r="R148" s="141"/>
      <c r="S148" s="141"/>
      <c r="T148" s="141"/>
      <c r="U148" s="141"/>
      <c r="V148" s="143"/>
      <c r="W148" s="141"/>
      <c r="X148" s="141"/>
      <c r="Y148" s="141"/>
      <c r="Z148" s="141"/>
      <c r="AA148" s="141"/>
      <c r="AB148" s="189">
        <v>2</v>
      </c>
      <c r="AC148" s="172" t="s">
        <v>37</v>
      </c>
      <c r="AD148" s="172" t="s">
        <v>37</v>
      </c>
      <c r="AE148" s="172" t="s">
        <v>37</v>
      </c>
      <c r="AF148" s="172" t="s">
        <v>37</v>
      </c>
      <c r="AG148" s="172">
        <v>1</v>
      </c>
      <c r="AH148" s="172" t="s">
        <v>37</v>
      </c>
      <c r="AI148" s="172" t="s">
        <v>37</v>
      </c>
      <c r="AJ148" s="172" t="s">
        <v>37</v>
      </c>
      <c r="AK148" s="172" t="s">
        <v>37</v>
      </c>
      <c r="AL148" s="172" t="s">
        <v>37</v>
      </c>
      <c r="AM148" s="172" t="s">
        <v>37</v>
      </c>
      <c r="AN148" s="139"/>
    </row>
    <row r="149" spans="1:40" ht="63" x14ac:dyDescent="0.25">
      <c r="A149" s="144" t="s">
        <v>428</v>
      </c>
      <c r="B149" s="171" t="s">
        <v>1799</v>
      </c>
      <c r="C149" s="189" t="s">
        <v>1800</v>
      </c>
      <c r="D149" s="141"/>
      <c r="E149" s="141"/>
      <c r="F149" s="141"/>
      <c r="G149" s="141"/>
      <c r="H149" s="141"/>
      <c r="I149" s="141"/>
      <c r="J149" s="141"/>
      <c r="K149" s="139"/>
      <c r="L149" s="139"/>
      <c r="M149" s="139"/>
      <c r="N149" s="139"/>
      <c r="O149" s="139"/>
      <c r="P149" s="139"/>
      <c r="Q149" s="141"/>
      <c r="R149" s="141"/>
      <c r="S149" s="141"/>
      <c r="T149" s="141"/>
      <c r="U149" s="141"/>
      <c r="V149" s="143"/>
      <c r="W149" s="141"/>
      <c r="X149" s="141"/>
      <c r="Y149" s="141"/>
      <c r="Z149" s="141"/>
      <c r="AA149" s="141"/>
      <c r="AB149" s="189">
        <v>3</v>
      </c>
      <c r="AC149" s="172">
        <v>0.25</v>
      </c>
      <c r="AD149" s="172" t="s">
        <v>37</v>
      </c>
      <c r="AE149" s="172" t="s">
        <v>37</v>
      </c>
      <c r="AF149" s="172" t="s">
        <v>37</v>
      </c>
      <c r="AG149" s="172">
        <v>1</v>
      </c>
      <c r="AH149" s="172" t="s">
        <v>37</v>
      </c>
      <c r="AI149" s="172" t="s">
        <v>37</v>
      </c>
      <c r="AJ149" s="172" t="s">
        <v>37</v>
      </c>
      <c r="AK149" s="172" t="s">
        <v>37</v>
      </c>
      <c r="AL149" s="172" t="s">
        <v>37</v>
      </c>
      <c r="AM149" s="172" t="s">
        <v>37</v>
      </c>
      <c r="AN149" s="139"/>
    </row>
    <row r="150" spans="1:40" ht="63" x14ac:dyDescent="0.25">
      <c r="A150" s="144" t="s">
        <v>431</v>
      </c>
      <c r="B150" s="171" t="s">
        <v>1801</v>
      </c>
      <c r="C150" s="189" t="s">
        <v>1802</v>
      </c>
      <c r="D150" s="141"/>
      <c r="E150" s="141"/>
      <c r="F150" s="141"/>
      <c r="G150" s="141"/>
      <c r="H150" s="141"/>
      <c r="I150" s="141"/>
      <c r="J150" s="141"/>
      <c r="K150" s="139"/>
      <c r="L150" s="139"/>
      <c r="M150" s="139"/>
      <c r="N150" s="139"/>
      <c r="O150" s="139"/>
      <c r="P150" s="139"/>
      <c r="Q150" s="141"/>
      <c r="R150" s="141"/>
      <c r="S150" s="141"/>
      <c r="T150" s="141"/>
      <c r="U150" s="141"/>
      <c r="V150" s="143"/>
      <c r="W150" s="141"/>
      <c r="X150" s="141"/>
      <c r="Y150" s="141"/>
      <c r="Z150" s="141"/>
      <c r="AA150" s="141"/>
      <c r="AB150" s="189">
        <v>3</v>
      </c>
      <c r="AC150" s="172">
        <v>0.4</v>
      </c>
      <c r="AD150" s="172" t="s">
        <v>37</v>
      </c>
      <c r="AE150" s="172" t="s">
        <v>37</v>
      </c>
      <c r="AF150" s="172" t="s">
        <v>37</v>
      </c>
      <c r="AG150" s="172">
        <v>1</v>
      </c>
      <c r="AH150" s="172" t="s">
        <v>37</v>
      </c>
      <c r="AI150" s="172" t="s">
        <v>37</v>
      </c>
      <c r="AJ150" s="172" t="s">
        <v>37</v>
      </c>
      <c r="AK150" s="172" t="s">
        <v>37</v>
      </c>
      <c r="AL150" s="172" t="s">
        <v>37</v>
      </c>
      <c r="AM150" s="172" t="s">
        <v>37</v>
      </c>
      <c r="AN150" s="139"/>
    </row>
    <row r="151" spans="1:40" ht="63" x14ac:dyDescent="0.25">
      <c r="A151" s="144" t="s">
        <v>434</v>
      </c>
      <c r="B151" s="171" t="s">
        <v>1803</v>
      </c>
      <c r="C151" s="189" t="s">
        <v>1804</v>
      </c>
      <c r="D151" s="141"/>
      <c r="E151" s="141"/>
      <c r="F151" s="141"/>
      <c r="G151" s="141"/>
      <c r="H151" s="141"/>
      <c r="I151" s="141"/>
      <c r="J151" s="141"/>
      <c r="K151" s="139"/>
      <c r="L151" s="139"/>
      <c r="M151" s="139"/>
      <c r="N151" s="139"/>
      <c r="O151" s="139"/>
      <c r="P151" s="139"/>
      <c r="Q151" s="141"/>
      <c r="R151" s="141"/>
      <c r="S151" s="141"/>
      <c r="T151" s="141"/>
      <c r="U151" s="141"/>
      <c r="V151" s="143"/>
      <c r="W151" s="141"/>
      <c r="X151" s="141"/>
      <c r="Y151" s="141"/>
      <c r="Z151" s="141"/>
      <c r="AA151" s="141"/>
      <c r="AB151" s="189">
        <v>3</v>
      </c>
      <c r="AC151" s="172">
        <v>0.16</v>
      </c>
      <c r="AD151" s="172" t="s">
        <v>37</v>
      </c>
      <c r="AE151" s="172" t="s">
        <v>37</v>
      </c>
      <c r="AF151" s="172" t="s">
        <v>37</v>
      </c>
      <c r="AG151" s="172">
        <v>1</v>
      </c>
      <c r="AH151" s="172" t="s">
        <v>37</v>
      </c>
      <c r="AI151" s="172" t="s">
        <v>37</v>
      </c>
      <c r="AJ151" s="172" t="s">
        <v>37</v>
      </c>
      <c r="AK151" s="172" t="s">
        <v>37</v>
      </c>
      <c r="AL151" s="172" t="s">
        <v>37</v>
      </c>
      <c r="AM151" s="172" t="s">
        <v>37</v>
      </c>
      <c r="AN151" s="139"/>
    </row>
    <row r="152" spans="1:40" ht="63" x14ac:dyDescent="0.25">
      <c r="A152" s="144" t="s">
        <v>437</v>
      </c>
      <c r="B152" s="171" t="s">
        <v>1805</v>
      </c>
      <c r="C152" s="189" t="s">
        <v>1806</v>
      </c>
      <c r="D152" s="141"/>
      <c r="E152" s="141"/>
      <c r="F152" s="141"/>
      <c r="G152" s="141"/>
      <c r="H152" s="141"/>
      <c r="I152" s="141"/>
      <c r="J152" s="141"/>
      <c r="K152" s="139"/>
      <c r="L152" s="139"/>
      <c r="M152" s="139"/>
      <c r="N152" s="139"/>
      <c r="O152" s="139"/>
      <c r="P152" s="139"/>
      <c r="Q152" s="141"/>
      <c r="R152" s="141"/>
      <c r="S152" s="141"/>
      <c r="T152" s="141"/>
      <c r="U152" s="141"/>
      <c r="V152" s="143"/>
      <c r="W152" s="141"/>
      <c r="X152" s="141"/>
      <c r="Y152" s="141"/>
      <c r="Z152" s="141"/>
      <c r="AA152" s="141"/>
      <c r="AB152" s="189">
        <v>3</v>
      </c>
      <c r="AC152" s="172">
        <v>0.63</v>
      </c>
      <c r="AD152" s="172" t="s">
        <v>37</v>
      </c>
      <c r="AE152" s="172" t="s">
        <v>37</v>
      </c>
      <c r="AF152" s="172" t="s">
        <v>37</v>
      </c>
      <c r="AG152" s="172">
        <v>1</v>
      </c>
      <c r="AH152" s="172" t="s">
        <v>37</v>
      </c>
      <c r="AI152" s="172" t="s">
        <v>37</v>
      </c>
      <c r="AJ152" s="172" t="s">
        <v>37</v>
      </c>
      <c r="AK152" s="172" t="s">
        <v>37</v>
      </c>
      <c r="AL152" s="172" t="s">
        <v>37</v>
      </c>
      <c r="AM152" s="172" t="s">
        <v>37</v>
      </c>
      <c r="AN152" s="139"/>
    </row>
    <row r="153" spans="1:40" ht="63" x14ac:dyDescent="0.25">
      <c r="A153" s="144" t="s">
        <v>440</v>
      </c>
      <c r="B153" s="171" t="s">
        <v>1807</v>
      </c>
      <c r="C153" s="189" t="s">
        <v>1808</v>
      </c>
      <c r="D153" s="141"/>
      <c r="E153" s="141"/>
      <c r="F153" s="141"/>
      <c r="G153" s="141"/>
      <c r="H153" s="141"/>
      <c r="I153" s="141"/>
      <c r="J153" s="141"/>
      <c r="K153" s="139"/>
      <c r="L153" s="139"/>
      <c r="M153" s="139"/>
      <c r="N153" s="139"/>
      <c r="O153" s="139"/>
      <c r="P153" s="139"/>
      <c r="Q153" s="141"/>
      <c r="R153" s="141"/>
      <c r="S153" s="141"/>
      <c r="T153" s="141"/>
      <c r="U153" s="141"/>
      <c r="V153" s="143"/>
      <c r="W153" s="141"/>
      <c r="X153" s="141"/>
      <c r="Y153" s="141"/>
      <c r="Z153" s="141"/>
      <c r="AA153" s="141"/>
      <c r="AB153" s="189">
        <v>3</v>
      </c>
      <c r="AC153" s="172">
        <v>0.1</v>
      </c>
      <c r="AD153" s="172" t="s">
        <v>37</v>
      </c>
      <c r="AE153" s="172" t="s">
        <v>37</v>
      </c>
      <c r="AF153" s="172" t="s">
        <v>37</v>
      </c>
      <c r="AG153" s="172">
        <v>1</v>
      </c>
      <c r="AH153" s="172" t="s">
        <v>37</v>
      </c>
      <c r="AI153" s="172" t="s">
        <v>37</v>
      </c>
      <c r="AJ153" s="172" t="s">
        <v>37</v>
      </c>
      <c r="AK153" s="172" t="s">
        <v>37</v>
      </c>
      <c r="AL153" s="172" t="s">
        <v>37</v>
      </c>
      <c r="AM153" s="172" t="s">
        <v>37</v>
      </c>
      <c r="AN153" s="139"/>
    </row>
    <row r="154" spans="1:40" ht="63" x14ac:dyDescent="0.25">
      <c r="A154" s="144" t="s">
        <v>443</v>
      </c>
      <c r="B154" s="171" t="s">
        <v>1809</v>
      </c>
      <c r="C154" s="189" t="s">
        <v>1810</v>
      </c>
      <c r="D154" s="141"/>
      <c r="E154" s="141"/>
      <c r="F154" s="141"/>
      <c r="G154" s="141"/>
      <c r="H154" s="141"/>
      <c r="I154" s="141"/>
      <c r="J154" s="141"/>
      <c r="K154" s="139"/>
      <c r="L154" s="139"/>
      <c r="M154" s="139"/>
      <c r="N154" s="139"/>
      <c r="O154" s="139"/>
      <c r="P154" s="139"/>
      <c r="Q154" s="141"/>
      <c r="R154" s="141"/>
      <c r="S154" s="141"/>
      <c r="T154" s="141"/>
      <c r="U154" s="141"/>
      <c r="V154" s="143"/>
      <c r="W154" s="141"/>
      <c r="X154" s="141"/>
      <c r="Y154" s="141"/>
      <c r="Z154" s="141"/>
      <c r="AA154" s="141"/>
      <c r="AB154" s="189">
        <v>3</v>
      </c>
      <c r="AC154" s="172">
        <v>0.16</v>
      </c>
      <c r="AD154" s="172" t="s">
        <v>37</v>
      </c>
      <c r="AE154" s="172" t="s">
        <v>37</v>
      </c>
      <c r="AF154" s="172" t="s">
        <v>37</v>
      </c>
      <c r="AG154" s="172">
        <v>1</v>
      </c>
      <c r="AH154" s="172" t="s">
        <v>37</v>
      </c>
      <c r="AI154" s="172" t="s">
        <v>37</v>
      </c>
      <c r="AJ154" s="172" t="s">
        <v>37</v>
      </c>
      <c r="AK154" s="172" t="s">
        <v>37</v>
      </c>
      <c r="AL154" s="172" t="s">
        <v>37</v>
      </c>
      <c r="AM154" s="172" t="s">
        <v>37</v>
      </c>
      <c r="AN154" s="139"/>
    </row>
    <row r="155" spans="1:40" ht="63" x14ac:dyDescent="0.25">
      <c r="A155" s="144" t="s">
        <v>446</v>
      </c>
      <c r="B155" s="171" t="s">
        <v>1811</v>
      </c>
      <c r="C155" s="189" t="s">
        <v>1812</v>
      </c>
      <c r="D155" s="141"/>
      <c r="E155" s="141"/>
      <c r="F155" s="141"/>
      <c r="G155" s="141"/>
      <c r="H155" s="141"/>
      <c r="I155" s="141"/>
      <c r="J155" s="141"/>
      <c r="K155" s="139"/>
      <c r="L155" s="139"/>
      <c r="M155" s="139"/>
      <c r="N155" s="139"/>
      <c r="O155" s="139"/>
      <c r="P155" s="139"/>
      <c r="Q155" s="141"/>
      <c r="R155" s="141"/>
      <c r="S155" s="141"/>
      <c r="T155" s="141"/>
      <c r="U155" s="141"/>
      <c r="V155" s="143"/>
      <c r="W155" s="141"/>
      <c r="X155" s="141"/>
      <c r="Y155" s="141"/>
      <c r="Z155" s="141"/>
      <c r="AA155" s="141"/>
      <c r="AB155" s="189">
        <v>3</v>
      </c>
      <c r="AC155" s="172">
        <v>0.25</v>
      </c>
      <c r="AD155" s="172" t="s">
        <v>37</v>
      </c>
      <c r="AE155" s="172" t="s">
        <v>37</v>
      </c>
      <c r="AF155" s="172" t="s">
        <v>37</v>
      </c>
      <c r="AG155" s="172">
        <v>1</v>
      </c>
      <c r="AH155" s="172" t="s">
        <v>37</v>
      </c>
      <c r="AI155" s="172" t="s">
        <v>37</v>
      </c>
      <c r="AJ155" s="172" t="s">
        <v>37</v>
      </c>
      <c r="AK155" s="172" t="s">
        <v>37</v>
      </c>
      <c r="AL155" s="172" t="s">
        <v>37</v>
      </c>
      <c r="AM155" s="172" t="s">
        <v>37</v>
      </c>
      <c r="AN155" s="139"/>
    </row>
    <row r="156" spans="1:40" ht="63" x14ac:dyDescent="0.25">
      <c r="A156" s="144" t="s">
        <v>449</v>
      </c>
      <c r="B156" s="171" t="s">
        <v>1813</v>
      </c>
      <c r="C156" s="189" t="s">
        <v>1814</v>
      </c>
      <c r="D156" s="141"/>
      <c r="E156" s="141"/>
      <c r="F156" s="141"/>
      <c r="G156" s="141"/>
      <c r="H156" s="141"/>
      <c r="I156" s="141"/>
      <c r="J156" s="141"/>
      <c r="K156" s="139"/>
      <c r="L156" s="139"/>
      <c r="M156" s="139"/>
      <c r="N156" s="139"/>
      <c r="O156" s="139"/>
      <c r="P156" s="139"/>
      <c r="Q156" s="141"/>
      <c r="R156" s="141"/>
      <c r="S156" s="141"/>
      <c r="T156" s="141"/>
      <c r="U156" s="141"/>
      <c r="V156" s="143"/>
      <c r="W156" s="141"/>
      <c r="X156" s="141"/>
      <c r="Y156" s="141"/>
      <c r="Z156" s="141"/>
      <c r="AA156" s="141"/>
      <c r="AB156" s="189">
        <v>3</v>
      </c>
      <c r="AC156" s="172">
        <v>0.63</v>
      </c>
      <c r="AD156" s="172" t="s">
        <v>37</v>
      </c>
      <c r="AE156" s="172" t="s">
        <v>37</v>
      </c>
      <c r="AF156" s="172" t="s">
        <v>37</v>
      </c>
      <c r="AG156" s="172">
        <v>1</v>
      </c>
      <c r="AH156" s="172" t="s">
        <v>37</v>
      </c>
      <c r="AI156" s="172" t="s">
        <v>37</v>
      </c>
      <c r="AJ156" s="172" t="s">
        <v>37</v>
      </c>
      <c r="AK156" s="172" t="s">
        <v>37</v>
      </c>
      <c r="AL156" s="172" t="s">
        <v>37</v>
      </c>
      <c r="AM156" s="172" t="s">
        <v>37</v>
      </c>
      <c r="AN156" s="139"/>
    </row>
    <row r="157" spans="1:40" ht="63" x14ac:dyDescent="0.25">
      <c r="A157" s="144" t="s">
        <v>452</v>
      </c>
      <c r="B157" s="171" t="s">
        <v>1815</v>
      </c>
      <c r="C157" s="189" t="s">
        <v>1816</v>
      </c>
      <c r="D157" s="141"/>
      <c r="E157" s="141"/>
      <c r="F157" s="141"/>
      <c r="G157" s="141"/>
      <c r="H157" s="141"/>
      <c r="I157" s="141"/>
      <c r="J157" s="141"/>
      <c r="K157" s="139"/>
      <c r="L157" s="139"/>
      <c r="M157" s="139"/>
      <c r="N157" s="139"/>
      <c r="O157" s="139"/>
      <c r="P157" s="139"/>
      <c r="Q157" s="141"/>
      <c r="R157" s="141"/>
      <c r="S157" s="141"/>
      <c r="T157" s="141"/>
      <c r="U157" s="141"/>
      <c r="V157" s="143"/>
      <c r="W157" s="141"/>
      <c r="X157" s="141"/>
      <c r="Y157" s="141"/>
      <c r="Z157" s="141"/>
      <c r="AA157" s="141"/>
      <c r="AB157" s="189">
        <v>3</v>
      </c>
      <c r="AC157" s="172">
        <v>0.25</v>
      </c>
      <c r="AD157" s="172" t="s">
        <v>37</v>
      </c>
      <c r="AE157" s="172" t="s">
        <v>37</v>
      </c>
      <c r="AF157" s="172" t="s">
        <v>37</v>
      </c>
      <c r="AG157" s="172">
        <v>1</v>
      </c>
      <c r="AH157" s="172" t="s">
        <v>37</v>
      </c>
      <c r="AI157" s="172" t="s">
        <v>37</v>
      </c>
      <c r="AJ157" s="172" t="s">
        <v>37</v>
      </c>
      <c r="AK157" s="172" t="s">
        <v>37</v>
      </c>
      <c r="AL157" s="172" t="s">
        <v>37</v>
      </c>
      <c r="AM157" s="172" t="s">
        <v>37</v>
      </c>
      <c r="AN157" s="139"/>
    </row>
    <row r="158" spans="1:40" ht="63" x14ac:dyDescent="0.25">
      <c r="A158" s="144" t="s">
        <v>455</v>
      </c>
      <c r="B158" s="171" t="s">
        <v>1817</v>
      </c>
      <c r="C158" s="189" t="s">
        <v>1818</v>
      </c>
      <c r="D158" s="141"/>
      <c r="E158" s="141"/>
      <c r="F158" s="141"/>
      <c r="G158" s="141"/>
      <c r="H158" s="141"/>
      <c r="I158" s="141"/>
      <c r="J158" s="141"/>
      <c r="K158" s="139"/>
      <c r="L158" s="139"/>
      <c r="M158" s="139"/>
      <c r="N158" s="139"/>
      <c r="O158" s="139"/>
      <c r="P158" s="139"/>
      <c r="Q158" s="141"/>
      <c r="R158" s="141"/>
      <c r="S158" s="141"/>
      <c r="T158" s="141"/>
      <c r="U158" s="141"/>
      <c r="V158" s="143"/>
      <c r="W158" s="141"/>
      <c r="X158" s="141"/>
      <c r="Y158" s="141"/>
      <c r="Z158" s="141"/>
      <c r="AA158" s="141"/>
      <c r="AB158" s="189">
        <v>3</v>
      </c>
      <c r="AC158" s="172">
        <v>0.25</v>
      </c>
      <c r="AD158" s="172" t="s">
        <v>37</v>
      </c>
      <c r="AE158" s="172" t="s">
        <v>37</v>
      </c>
      <c r="AF158" s="172" t="s">
        <v>37</v>
      </c>
      <c r="AG158" s="172">
        <v>1</v>
      </c>
      <c r="AH158" s="172" t="s">
        <v>37</v>
      </c>
      <c r="AI158" s="172" t="s">
        <v>37</v>
      </c>
      <c r="AJ158" s="172" t="s">
        <v>37</v>
      </c>
      <c r="AK158" s="172" t="s">
        <v>37</v>
      </c>
      <c r="AL158" s="172" t="s">
        <v>37</v>
      </c>
      <c r="AM158" s="172" t="s">
        <v>37</v>
      </c>
      <c r="AN158" s="139"/>
    </row>
    <row r="159" spans="1:40" ht="31.5" x14ac:dyDescent="0.25">
      <c r="A159" s="144" t="s">
        <v>458</v>
      </c>
      <c r="B159" s="162" t="s">
        <v>1819</v>
      </c>
      <c r="C159" s="189" t="s">
        <v>1820</v>
      </c>
      <c r="D159" s="141"/>
      <c r="E159" s="141"/>
      <c r="F159" s="141"/>
      <c r="G159" s="141"/>
      <c r="H159" s="141"/>
      <c r="I159" s="141"/>
      <c r="J159" s="141"/>
      <c r="K159" s="139"/>
      <c r="L159" s="139"/>
      <c r="M159" s="139"/>
      <c r="N159" s="139"/>
      <c r="O159" s="139"/>
      <c r="P159" s="139"/>
      <c r="Q159" s="141"/>
      <c r="R159" s="141"/>
      <c r="S159" s="141"/>
      <c r="T159" s="141"/>
      <c r="U159" s="141"/>
      <c r="V159" s="143"/>
      <c r="W159" s="141"/>
      <c r="X159" s="141"/>
      <c r="Y159" s="141"/>
      <c r="Z159" s="141"/>
      <c r="AA159" s="141"/>
      <c r="AB159" s="172" t="s">
        <v>37</v>
      </c>
      <c r="AC159" s="172" t="s">
        <v>37</v>
      </c>
      <c r="AD159" s="172" t="s">
        <v>37</v>
      </c>
      <c r="AE159" s="172" t="s">
        <v>37</v>
      </c>
      <c r="AF159" s="172" t="s">
        <v>37</v>
      </c>
      <c r="AG159" s="172" t="s">
        <v>37</v>
      </c>
      <c r="AH159" s="189">
        <v>3</v>
      </c>
      <c r="AI159" s="172" t="s">
        <v>37</v>
      </c>
      <c r="AJ159" s="172" t="s">
        <v>37</v>
      </c>
      <c r="AK159" s="172" t="s">
        <v>37</v>
      </c>
      <c r="AL159" s="172" t="s">
        <v>37</v>
      </c>
      <c r="AM159" s="172">
        <v>1</v>
      </c>
      <c r="AN159" s="139"/>
    </row>
    <row r="160" spans="1:40" ht="31.5" x14ac:dyDescent="0.25">
      <c r="A160" s="144" t="s">
        <v>461</v>
      </c>
      <c r="B160" s="162" t="s">
        <v>1821</v>
      </c>
      <c r="C160" s="189" t="s">
        <v>1822</v>
      </c>
      <c r="D160" s="141"/>
      <c r="E160" s="141"/>
      <c r="F160" s="141"/>
      <c r="G160" s="141"/>
      <c r="H160" s="141"/>
      <c r="I160" s="141"/>
      <c r="J160" s="141"/>
      <c r="K160" s="139"/>
      <c r="L160" s="139"/>
      <c r="M160" s="139"/>
      <c r="N160" s="139"/>
      <c r="O160" s="139"/>
      <c r="P160" s="139"/>
      <c r="Q160" s="141"/>
      <c r="R160" s="141"/>
      <c r="S160" s="141"/>
      <c r="T160" s="141"/>
      <c r="U160" s="141"/>
      <c r="V160" s="143"/>
      <c r="W160" s="141"/>
      <c r="X160" s="141"/>
      <c r="Y160" s="141"/>
      <c r="Z160" s="141"/>
      <c r="AA160" s="141"/>
      <c r="AB160" s="172" t="s">
        <v>37</v>
      </c>
      <c r="AC160" s="172" t="s">
        <v>37</v>
      </c>
      <c r="AD160" s="172" t="s">
        <v>37</v>
      </c>
      <c r="AE160" s="172" t="s">
        <v>37</v>
      </c>
      <c r="AF160" s="172" t="s">
        <v>37</v>
      </c>
      <c r="AG160" s="172" t="s">
        <v>37</v>
      </c>
      <c r="AH160" s="189">
        <v>3</v>
      </c>
      <c r="AI160" s="172" t="s">
        <v>37</v>
      </c>
      <c r="AJ160" s="172" t="s">
        <v>37</v>
      </c>
      <c r="AK160" s="172" t="s">
        <v>37</v>
      </c>
      <c r="AL160" s="172" t="s">
        <v>37</v>
      </c>
      <c r="AM160" s="172">
        <v>1</v>
      </c>
      <c r="AN160" s="139"/>
    </row>
    <row r="161" spans="1:40" ht="31.5" x14ac:dyDescent="0.25">
      <c r="A161" s="144" t="s">
        <v>464</v>
      </c>
      <c r="B161" s="162" t="s">
        <v>1823</v>
      </c>
      <c r="C161" s="189" t="s">
        <v>1824</v>
      </c>
      <c r="D161" s="141"/>
      <c r="E161" s="141"/>
      <c r="F161" s="141"/>
      <c r="G161" s="141"/>
      <c r="H161" s="141"/>
      <c r="I161" s="141"/>
      <c r="J161" s="141"/>
      <c r="K161" s="139"/>
      <c r="L161" s="139"/>
      <c r="M161" s="139"/>
      <c r="N161" s="139"/>
      <c r="O161" s="139"/>
      <c r="P161" s="139"/>
      <c r="Q161" s="141"/>
      <c r="R161" s="141"/>
      <c r="S161" s="141"/>
      <c r="T161" s="141"/>
      <c r="U161" s="141"/>
      <c r="V161" s="143"/>
      <c r="W161" s="141"/>
      <c r="X161" s="141"/>
      <c r="Y161" s="141"/>
      <c r="Z161" s="141"/>
      <c r="AA161" s="141"/>
      <c r="AB161" s="172" t="s">
        <v>37</v>
      </c>
      <c r="AC161" s="172" t="s">
        <v>37</v>
      </c>
      <c r="AD161" s="172" t="s">
        <v>37</v>
      </c>
      <c r="AE161" s="172" t="s">
        <v>37</v>
      </c>
      <c r="AF161" s="172" t="s">
        <v>37</v>
      </c>
      <c r="AG161" s="172" t="s">
        <v>37</v>
      </c>
      <c r="AH161" s="189">
        <v>2</v>
      </c>
      <c r="AI161" s="172" t="s">
        <v>37</v>
      </c>
      <c r="AJ161" s="172" t="s">
        <v>37</v>
      </c>
      <c r="AK161" s="172" t="s">
        <v>37</v>
      </c>
      <c r="AL161" s="172" t="s">
        <v>37</v>
      </c>
      <c r="AM161" s="172">
        <v>1</v>
      </c>
      <c r="AN161" s="139"/>
    </row>
    <row r="162" spans="1:40" ht="31.5" x14ac:dyDescent="0.25">
      <c r="A162" s="144" t="s">
        <v>467</v>
      </c>
      <c r="B162" s="162" t="s">
        <v>1825</v>
      </c>
      <c r="C162" s="189" t="s">
        <v>1826</v>
      </c>
      <c r="D162" s="141"/>
      <c r="E162" s="141"/>
      <c r="F162" s="141"/>
      <c r="G162" s="141"/>
      <c r="H162" s="141"/>
      <c r="I162" s="141"/>
      <c r="J162" s="141"/>
      <c r="K162" s="139"/>
      <c r="L162" s="139"/>
      <c r="M162" s="139"/>
      <c r="N162" s="139"/>
      <c r="O162" s="139"/>
      <c r="P162" s="139"/>
      <c r="Q162" s="141"/>
      <c r="R162" s="141"/>
      <c r="S162" s="141"/>
      <c r="T162" s="141"/>
      <c r="U162" s="141"/>
      <c r="V162" s="143"/>
      <c r="W162" s="141"/>
      <c r="X162" s="141"/>
      <c r="Y162" s="141"/>
      <c r="Z162" s="141"/>
      <c r="AA162" s="141"/>
      <c r="AB162" s="172" t="s">
        <v>37</v>
      </c>
      <c r="AC162" s="172" t="s">
        <v>37</v>
      </c>
      <c r="AD162" s="172" t="s">
        <v>37</v>
      </c>
      <c r="AE162" s="172" t="s">
        <v>37</v>
      </c>
      <c r="AF162" s="172" t="s">
        <v>37</v>
      </c>
      <c r="AG162" s="172" t="s">
        <v>37</v>
      </c>
      <c r="AH162" s="189">
        <v>3</v>
      </c>
      <c r="AI162" s="172" t="s">
        <v>37</v>
      </c>
      <c r="AJ162" s="172" t="s">
        <v>37</v>
      </c>
      <c r="AK162" s="172" t="s">
        <v>37</v>
      </c>
      <c r="AL162" s="172" t="s">
        <v>37</v>
      </c>
      <c r="AM162" s="172">
        <v>1</v>
      </c>
      <c r="AN162" s="139"/>
    </row>
    <row r="163" spans="1:40" ht="31.5" x14ac:dyDescent="0.25">
      <c r="A163" s="144" t="s">
        <v>470</v>
      </c>
      <c r="B163" s="162" t="s">
        <v>1827</v>
      </c>
      <c r="C163" s="189" t="s">
        <v>1828</v>
      </c>
      <c r="D163" s="141"/>
      <c r="E163" s="141"/>
      <c r="F163" s="141"/>
      <c r="G163" s="141"/>
      <c r="H163" s="141"/>
      <c r="I163" s="141"/>
      <c r="J163" s="141"/>
      <c r="K163" s="139"/>
      <c r="L163" s="139"/>
      <c r="M163" s="139"/>
      <c r="N163" s="139"/>
      <c r="O163" s="139"/>
      <c r="P163" s="139"/>
      <c r="Q163" s="141"/>
      <c r="R163" s="141"/>
      <c r="S163" s="141"/>
      <c r="T163" s="141"/>
      <c r="U163" s="141"/>
      <c r="V163" s="143"/>
      <c r="W163" s="141"/>
      <c r="X163" s="141"/>
      <c r="Y163" s="141"/>
      <c r="Z163" s="141"/>
      <c r="AA163" s="141"/>
      <c r="AB163" s="172" t="s">
        <v>37</v>
      </c>
      <c r="AC163" s="172" t="s">
        <v>37</v>
      </c>
      <c r="AD163" s="172" t="s">
        <v>37</v>
      </c>
      <c r="AE163" s="172" t="s">
        <v>37</v>
      </c>
      <c r="AF163" s="172" t="s">
        <v>37</v>
      </c>
      <c r="AG163" s="172" t="s">
        <v>37</v>
      </c>
      <c r="AH163" s="189">
        <v>2</v>
      </c>
      <c r="AI163" s="172" t="s">
        <v>37</v>
      </c>
      <c r="AJ163" s="172" t="s">
        <v>37</v>
      </c>
      <c r="AK163" s="172" t="s">
        <v>37</v>
      </c>
      <c r="AL163" s="172" t="s">
        <v>37</v>
      </c>
      <c r="AM163" s="172">
        <v>1</v>
      </c>
      <c r="AN163" s="139"/>
    </row>
    <row r="164" spans="1:40" ht="31.5" x14ac:dyDescent="0.25">
      <c r="A164" s="144" t="s">
        <v>473</v>
      </c>
      <c r="B164" s="162" t="s">
        <v>1829</v>
      </c>
      <c r="C164" s="189" t="s">
        <v>1830</v>
      </c>
      <c r="D164" s="141"/>
      <c r="E164" s="141"/>
      <c r="F164" s="141"/>
      <c r="G164" s="141"/>
      <c r="H164" s="141"/>
      <c r="I164" s="141"/>
      <c r="J164" s="141"/>
      <c r="K164" s="139"/>
      <c r="L164" s="139"/>
      <c r="M164" s="139"/>
      <c r="N164" s="139"/>
      <c r="O164" s="139"/>
      <c r="P164" s="139"/>
      <c r="Q164" s="141"/>
      <c r="R164" s="141"/>
      <c r="S164" s="141"/>
      <c r="T164" s="141"/>
      <c r="U164" s="141"/>
      <c r="V164" s="143"/>
      <c r="W164" s="141"/>
      <c r="X164" s="141"/>
      <c r="Y164" s="141"/>
      <c r="Z164" s="141"/>
      <c r="AA164" s="141"/>
      <c r="AB164" s="172" t="s">
        <v>37</v>
      </c>
      <c r="AC164" s="172" t="s">
        <v>37</v>
      </c>
      <c r="AD164" s="172" t="s">
        <v>37</v>
      </c>
      <c r="AE164" s="172" t="s">
        <v>37</v>
      </c>
      <c r="AF164" s="172" t="s">
        <v>37</v>
      </c>
      <c r="AG164" s="172" t="s">
        <v>37</v>
      </c>
      <c r="AH164" s="189">
        <v>2</v>
      </c>
      <c r="AI164" s="172" t="s">
        <v>37</v>
      </c>
      <c r="AJ164" s="172" t="s">
        <v>37</v>
      </c>
      <c r="AK164" s="172" t="s">
        <v>37</v>
      </c>
      <c r="AL164" s="172" t="s">
        <v>37</v>
      </c>
      <c r="AM164" s="172">
        <v>1</v>
      </c>
      <c r="AN164" s="139"/>
    </row>
    <row r="165" spans="1:40" ht="31.5" x14ac:dyDescent="0.25">
      <c r="A165" s="144" t="s">
        <v>476</v>
      </c>
      <c r="B165" s="162" t="s">
        <v>1831</v>
      </c>
      <c r="C165" s="189" t="s">
        <v>1832</v>
      </c>
      <c r="D165" s="141"/>
      <c r="E165" s="141"/>
      <c r="F165" s="141"/>
      <c r="G165" s="141"/>
      <c r="H165" s="141"/>
      <c r="I165" s="141"/>
      <c r="J165" s="141"/>
      <c r="K165" s="139"/>
      <c r="L165" s="139"/>
      <c r="M165" s="139"/>
      <c r="N165" s="139"/>
      <c r="O165" s="139"/>
      <c r="P165" s="139"/>
      <c r="Q165" s="141"/>
      <c r="R165" s="141"/>
      <c r="S165" s="141"/>
      <c r="T165" s="141"/>
      <c r="U165" s="141"/>
      <c r="V165" s="143"/>
      <c r="W165" s="141"/>
      <c r="X165" s="141"/>
      <c r="Y165" s="141"/>
      <c r="Z165" s="141"/>
      <c r="AA165" s="141"/>
      <c r="AB165" s="172" t="s">
        <v>37</v>
      </c>
      <c r="AC165" s="172" t="s">
        <v>37</v>
      </c>
      <c r="AD165" s="172" t="s">
        <v>37</v>
      </c>
      <c r="AE165" s="172" t="s">
        <v>37</v>
      </c>
      <c r="AF165" s="172" t="s">
        <v>37</v>
      </c>
      <c r="AG165" s="172" t="s">
        <v>37</v>
      </c>
      <c r="AH165" s="189">
        <v>3</v>
      </c>
      <c r="AI165" s="172" t="s">
        <v>37</v>
      </c>
      <c r="AJ165" s="172" t="s">
        <v>37</v>
      </c>
      <c r="AK165" s="172" t="s">
        <v>37</v>
      </c>
      <c r="AL165" s="172" t="s">
        <v>37</v>
      </c>
      <c r="AM165" s="172">
        <v>1</v>
      </c>
      <c r="AN165" s="139"/>
    </row>
    <row r="166" spans="1:40" ht="31.5" x14ac:dyDescent="0.25">
      <c r="A166" s="144" t="s">
        <v>479</v>
      </c>
      <c r="B166" s="162" t="s">
        <v>1833</v>
      </c>
      <c r="C166" s="189" t="s">
        <v>1834</v>
      </c>
      <c r="D166" s="141"/>
      <c r="E166" s="141"/>
      <c r="F166" s="141"/>
      <c r="G166" s="141"/>
      <c r="H166" s="141"/>
      <c r="I166" s="141"/>
      <c r="J166" s="141"/>
      <c r="K166" s="139"/>
      <c r="L166" s="139"/>
      <c r="M166" s="139"/>
      <c r="N166" s="139"/>
      <c r="O166" s="139"/>
      <c r="P166" s="139"/>
      <c r="Q166" s="141"/>
      <c r="R166" s="141"/>
      <c r="S166" s="141"/>
      <c r="T166" s="141"/>
      <c r="U166" s="141"/>
      <c r="V166" s="143"/>
      <c r="W166" s="141"/>
      <c r="X166" s="141"/>
      <c r="Y166" s="141"/>
      <c r="Z166" s="141"/>
      <c r="AA166" s="141"/>
      <c r="AB166" s="172" t="s">
        <v>37</v>
      </c>
      <c r="AC166" s="172" t="s">
        <v>37</v>
      </c>
      <c r="AD166" s="172" t="s">
        <v>37</v>
      </c>
      <c r="AE166" s="172" t="s">
        <v>37</v>
      </c>
      <c r="AF166" s="172" t="s">
        <v>37</v>
      </c>
      <c r="AG166" s="172" t="s">
        <v>37</v>
      </c>
      <c r="AH166" s="189">
        <v>2</v>
      </c>
      <c r="AI166" s="172" t="s">
        <v>37</v>
      </c>
      <c r="AJ166" s="172" t="s">
        <v>37</v>
      </c>
      <c r="AK166" s="172" t="s">
        <v>37</v>
      </c>
      <c r="AL166" s="172" t="s">
        <v>37</v>
      </c>
      <c r="AM166" s="172">
        <v>1</v>
      </c>
      <c r="AN166" s="139"/>
    </row>
    <row r="167" spans="1:40" ht="63" x14ac:dyDescent="0.25">
      <c r="A167" s="144" t="s">
        <v>482</v>
      </c>
      <c r="B167" s="163" t="s">
        <v>1835</v>
      </c>
      <c r="C167" s="189" t="s">
        <v>1836</v>
      </c>
      <c r="D167" s="141"/>
      <c r="E167" s="141"/>
      <c r="F167" s="141"/>
      <c r="G167" s="141"/>
      <c r="H167" s="141"/>
      <c r="I167" s="141"/>
      <c r="J167" s="141"/>
      <c r="K167" s="139"/>
      <c r="L167" s="139"/>
      <c r="M167" s="139"/>
      <c r="N167" s="139"/>
      <c r="O167" s="139"/>
      <c r="P167" s="139"/>
      <c r="Q167" s="141"/>
      <c r="R167" s="141"/>
      <c r="S167" s="141"/>
      <c r="T167" s="141"/>
      <c r="U167" s="141"/>
      <c r="V167" s="143"/>
      <c r="W167" s="141"/>
      <c r="X167" s="141"/>
      <c r="Y167" s="141"/>
      <c r="Z167" s="141"/>
      <c r="AA167" s="141"/>
      <c r="AB167" s="172" t="s">
        <v>37</v>
      </c>
      <c r="AC167" s="172" t="s">
        <v>37</v>
      </c>
      <c r="AD167" s="172" t="s">
        <v>37</v>
      </c>
      <c r="AE167" s="172" t="s">
        <v>37</v>
      </c>
      <c r="AF167" s="172" t="s">
        <v>37</v>
      </c>
      <c r="AG167" s="172" t="s">
        <v>37</v>
      </c>
      <c r="AH167" s="189">
        <v>3</v>
      </c>
      <c r="AI167" s="172">
        <v>0.25</v>
      </c>
      <c r="AJ167" s="172" t="s">
        <v>37</v>
      </c>
      <c r="AK167" s="172" t="s">
        <v>37</v>
      </c>
      <c r="AL167" s="172" t="s">
        <v>37</v>
      </c>
      <c r="AM167" s="172">
        <v>1</v>
      </c>
      <c r="AN167" s="139"/>
    </row>
    <row r="168" spans="1:40" ht="63" x14ac:dyDescent="0.25">
      <c r="A168" s="144" t="s">
        <v>485</v>
      </c>
      <c r="B168" s="163" t="s">
        <v>1837</v>
      </c>
      <c r="C168" s="189" t="s">
        <v>1838</v>
      </c>
      <c r="D168" s="141"/>
      <c r="E168" s="141"/>
      <c r="F168" s="141"/>
      <c r="G168" s="141"/>
      <c r="H168" s="141"/>
      <c r="I168" s="141"/>
      <c r="J168" s="141"/>
      <c r="K168" s="139"/>
      <c r="L168" s="139"/>
      <c r="M168" s="139"/>
      <c r="N168" s="139"/>
      <c r="O168" s="139"/>
      <c r="P168" s="139"/>
      <c r="Q168" s="141"/>
      <c r="R168" s="141"/>
      <c r="S168" s="141"/>
      <c r="T168" s="141"/>
      <c r="U168" s="141"/>
      <c r="V168" s="143"/>
      <c r="W168" s="141"/>
      <c r="X168" s="141"/>
      <c r="Y168" s="141"/>
      <c r="Z168" s="141"/>
      <c r="AA168" s="141"/>
      <c r="AB168" s="172" t="s">
        <v>37</v>
      </c>
      <c r="AC168" s="172" t="s">
        <v>37</v>
      </c>
      <c r="AD168" s="172" t="s">
        <v>37</v>
      </c>
      <c r="AE168" s="172" t="s">
        <v>37</v>
      </c>
      <c r="AF168" s="172" t="s">
        <v>37</v>
      </c>
      <c r="AG168" s="172" t="s">
        <v>37</v>
      </c>
      <c r="AH168" s="189">
        <v>3</v>
      </c>
      <c r="AI168" s="172">
        <v>0.25</v>
      </c>
      <c r="AJ168" s="172" t="s">
        <v>37</v>
      </c>
      <c r="AK168" s="172" t="s">
        <v>37</v>
      </c>
      <c r="AL168" s="172" t="s">
        <v>37</v>
      </c>
      <c r="AM168" s="172">
        <v>1</v>
      </c>
      <c r="AN168" s="139"/>
    </row>
    <row r="169" spans="1:40" ht="63" x14ac:dyDescent="0.25">
      <c r="A169" s="144" t="s">
        <v>488</v>
      </c>
      <c r="B169" s="163" t="s">
        <v>1839</v>
      </c>
      <c r="C169" s="189" t="s">
        <v>1840</v>
      </c>
      <c r="D169" s="141"/>
      <c r="E169" s="141"/>
      <c r="F169" s="141"/>
      <c r="G169" s="141"/>
      <c r="H169" s="141"/>
      <c r="I169" s="141"/>
      <c r="J169" s="141"/>
      <c r="K169" s="139"/>
      <c r="L169" s="139"/>
      <c r="M169" s="139"/>
      <c r="N169" s="139"/>
      <c r="O169" s="139"/>
      <c r="P169" s="139"/>
      <c r="Q169" s="141"/>
      <c r="R169" s="141"/>
      <c r="S169" s="141"/>
      <c r="T169" s="141"/>
      <c r="U169" s="141"/>
      <c r="V169" s="143"/>
      <c r="W169" s="141"/>
      <c r="X169" s="141"/>
      <c r="Y169" s="141"/>
      <c r="Z169" s="141"/>
      <c r="AA169" s="141"/>
      <c r="AB169" s="172" t="s">
        <v>37</v>
      </c>
      <c r="AC169" s="172" t="s">
        <v>37</v>
      </c>
      <c r="AD169" s="172" t="s">
        <v>37</v>
      </c>
      <c r="AE169" s="172" t="s">
        <v>37</v>
      </c>
      <c r="AF169" s="172" t="s">
        <v>37</v>
      </c>
      <c r="AG169" s="172" t="s">
        <v>37</v>
      </c>
      <c r="AH169" s="189">
        <v>3</v>
      </c>
      <c r="AI169" s="172">
        <v>0.16</v>
      </c>
      <c r="AJ169" s="172" t="s">
        <v>37</v>
      </c>
      <c r="AK169" s="172" t="s">
        <v>37</v>
      </c>
      <c r="AL169" s="172" t="s">
        <v>37</v>
      </c>
      <c r="AM169" s="172">
        <v>1</v>
      </c>
      <c r="AN169" s="139"/>
    </row>
    <row r="170" spans="1:40" ht="78.75" x14ac:dyDescent="0.25">
      <c r="A170" s="144" t="s">
        <v>491</v>
      </c>
      <c r="B170" s="163" t="s">
        <v>1841</v>
      </c>
      <c r="C170" s="189" t="s">
        <v>1842</v>
      </c>
      <c r="D170" s="141"/>
      <c r="E170" s="141"/>
      <c r="F170" s="141"/>
      <c r="G170" s="141"/>
      <c r="H170" s="141"/>
      <c r="I170" s="141"/>
      <c r="J170" s="141"/>
      <c r="K170" s="139"/>
      <c r="L170" s="139"/>
      <c r="M170" s="139"/>
      <c r="N170" s="139"/>
      <c r="O170" s="139"/>
      <c r="P170" s="139"/>
      <c r="Q170" s="141"/>
      <c r="R170" s="141"/>
      <c r="S170" s="141"/>
      <c r="T170" s="141"/>
      <c r="U170" s="141"/>
      <c r="V170" s="143"/>
      <c r="W170" s="141"/>
      <c r="X170" s="141"/>
      <c r="Y170" s="141"/>
      <c r="Z170" s="141"/>
      <c r="AA170" s="141"/>
      <c r="AB170" s="172" t="s">
        <v>37</v>
      </c>
      <c r="AC170" s="172" t="s">
        <v>37</v>
      </c>
      <c r="AD170" s="172" t="s">
        <v>37</v>
      </c>
      <c r="AE170" s="172" t="s">
        <v>37</v>
      </c>
      <c r="AF170" s="172" t="s">
        <v>37</v>
      </c>
      <c r="AG170" s="172" t="s">
        <v>37</v>
      </c>
      <c r="AH170" s="189">
        <v>3</v>
      </c>
      <c r="AI170" s="172">
        <v>0.16</v>
      </c>
      <c r="AJ170" s="172" t="s">
        <v>37</v>
      </c>
      <c r="AK170" s="172" t="s">
        <v>37</v>
      </c>
      <c r="AL170" s="172" t="s">
        <v>37</v>
      </c>
      <c r="AM170" s="172">
        <v>1</v>
      </c>
      <c r="AN170" s="139"/>
    </row>
    <row r="171" spans="1:40" ht="63" x14ac:dyDescent="0.25">
      <c r="A171" s="144" t="s">
        <v>494</v>
      </c>
      <c r="B171" s="163" t="s">
        <v>1843</v>
      </c>
      <c r="C171" s="189" t="s">
        <v>1844</v>
      </c>
      <c r="D171" s="141"/>
      <c r="E171" s="141"/>
      <c r="F171" s="141"/>
      <c r="G171" s="141"/>
      <c r="H171" s="141"/>
      <c r="I171" s="141"/>
      <c r="J171" s="141"/>
      <c r="K171" s="139"/>
      <c r="L171" s="139"/>
      <c r="M171" s="139"/>
      <c r="N171" s="139"/>
      <c r="O171" s="139"/>
      <c r="P171" s="139"/>
      <c r="Q171" s="141"/>
      <c r="R171" s="141"/>
      <c r="S171" s="141"/>
      <c r="T171" s="141"/>
      <c r="U171" s="141"/>
      <c r="V171" s="143"/>
      <c r="W171" s="141"/>
      <c r="X171" s="141"/>
      <c r="Y171" s="141"/>
      <c r="Z171" s="141"/>
      <c r="AA171" s="141"/>
      <c r="AB171" s="172" t="s">
        <v>37</v>
      </c>
      <c r="AC171" s="172" t="s">
        <v>37</v>
      </c>
      <c r="AD171" s="172" t="s">
        <v>37</v>
      </c>
      <c r="AE171" s="172" t="s">
        <v>37</v>
      </c>
      <c r="AF171" s="172" t="s">
        <v>37</v>
      </c>
      <c r="AG171" s="172" t="s">
        <v>37</v>
      </c>
      <c r="AH171" s="189">
        <v>3</v>
      </c>
      <c r="AI171" s="172">
        <v>0.25</v>
      </c>
      <c r="AJ171" s="172" t="s">
        <v>37</v>
      </c>
      <c r="AK171" s="172" t="s">
        <v>37</v>
      </c>
      <c r="AL171" s="172" t="s">
        <v>37</v>
      </c>
      <c r="AM171" s="172">
        <v>1</v>
      </c>
      <c r="AN171" s="139"/>
    </row>
    <row r="172" spans="1:40" ht="63" x14ac:dyDescent="0.25">
      <c r="A172" s="144" t="s">
        <v>497</v>
      </c>
      <c r="B172" s="163" t="s">
        <v>1845</v>
      </c>
      <c r="C172" s="189" t="s">
        <v>1846</v>
      </c>
      <c r="D172" s="141"/>
      <c r="E172" s="141"/>
      <c r="F172" s="141"/>
      <c r="G172" s="141"/>
      <c r="H172" s="141"/>
      <c r="I172" s="141"/>
      <c r="J172" s="141"/>
      <c r="K172" s="139"/>
      <c r="L172" s="139"/>
      <c r="M172" s="139"/>
      <c r="N172" s="139"/>
      <c r="O172" s="139"/>
      <c r="P172" s="139"/>
      <c r="Q172" s="141"/>
      <c r="R172" s="141"/>
      <c r="S172" s="141"/>
      <c r="T172" s="141"/>
      <c r="U172" s="141"/>
      <c r="V172" s="143"/>
      <c r="W172" s="141"/>
      <c r="X172" s="141"/>
      <c r="Y172" s="141"/>
      <c r="Z172" s="141"/>
      <c r="AA172" s="141"/>
      <c r="AB172" s="172" t="s">
        <v>37</v>
      </c>
      <c r="AC172" s="172" t="s">
        <v>37</v>
      </c>
      <c r="AD172" s="172" t="s">
        <v>37</v>
      </c>
      <c r="AE172" s="172" t="s">
        <v>37</v>
      </c>
      <c r="AF172" s="172" t="s">
        <v>37</v>
      </c>
      <c r="AG172" s="172" t="s">
        <v>37</v>
      </c>
      <c r="AH172" s="189">
        <v>3</v>
      </c>
      <c r="AI172" s="172">
        <v>0.4</v>
      </c>
      <c r="AJ172" s="172" t="s">
        <v>37</v>
      </c>
      <c r="AK172" s="172" t="s">
        <v>37</v>
      </c>
      <c r="AL172" s="172" t="s">
        <v>37</v>
      </c>
      <c r="AM172" s="172">
        <v>1</v>
      </c>
      <c r="AN172" s="139"/>
    </row>
    <row r="173" spans="1:40" ht="63" x14ac:dyDescent="0.25">
      <c r="A173" s="144" t="s">
        <v>500</v>
      </c>
      <c r="B173" s="163" t="s">
        <v>1847</v>
      </c>
      <c r="C173" s="189" t="s">
        <v>1848</v>
      </c>
      <c r="D173" s="141"/>
      <c r="E173" s="141"/>
      <c r="F173" s="141"/>
      <c r="G173" s="141"/>
      <c r="H173" s="141"/>
      <c r="I173" s="141"/>
      <c r="J173" s="141"/>
      <c r="K173" s="139"/>
      <c r="L173" s="139"/>
      <c r="M173" s="139"/>
      <c r="N173" s="139"/>
      <c r="O173" s="139"/>
      <c r="P173" s="139"/>
      <c r="Q173" s="141"/>
      <c r="R173" s="141"/>
      <c r="S173" s="141"/>
      <c r="T173" s="141"/>
      <c r="U173" s="141"/>
      <c r="V173" s="143"/>
      <c r="W173" s="141"/>
      <c r="X173" s="141"/>
      <c r="Y173" s="141"/>
      <c r="Z173" s="141"/>
      <c r="AA173" s="141"/>
      <c r="AB173" s="172" t="s">
        <v>37</v>
      </c>
      <c r="AC173" s="172" t="s">
        <v>37</v>
      </c>
      <c r="AD173" s="172" t="s">
        <v>37</v>
      </c>
      <c r="AE173" s="172" t="s">
        <v>37</v>
      </c>
      <c r="AF173" s="172" t="s">
        <v>37</v>
      </c>
      <c r="AG173" s="172" t="s">
        <v>37</v>
      </c>
      <c r="AH173" s="189">
        <v>3</v>
      </c>
      <c r="AI173" s="172">
        <v>0.4</v>
      </c>
      <c r="AJ173" s="172" t="s">
        <v>37</v>
      </c>
      <c r="AK173" s="172" t="s">
        <v>37</v>
      </c>
      <c r="AL173" s="172" t="s">
        <v>37</v>
      </c>
      <c r="AM173" s="172">
        <v>1</v>
      </c>
      <c r="AN173" s="139"/>
    </row>
    <row r="174" spans="1:40" ht="63" x14ac:dyDescent="0.25">
      <c r="A174" s="144" t="s">
        <v>503</v>
      </c>
      <c r="B174" s="163" t="s">
        <v>1849</v>
      </c>
      <c r="C174" s="189" t="s">
        <v>1850</v>
      </c>
      <c r="D174" s="141"/>
      <c r="E174" s="141"/>
      <c r="F174" s="141"/>
      <c r="G174" s="141"/>
      <c r="H174" s="141"/>
      <c r="I174" s="141"/>
      <c r="J174" s="141"/>
      <c r="K174" s="139"/>
      <c r="L174" s="139"/>
      <c r="M174" s="139"/>
      <c r="N174" s="139"/>
      <c r="O174" s="139"/>
      <c r="P174" s="139"/>
      <c r="Q174" s="141"/>
      <c r="R174" s="141"/>
      <c r="S174" s="141"/>
      <c r="T174" s="141"/>
      <c r="U174" s="141"/>
      <c r="V174" s="143"/>
      <c r="W174" s="141"/>
      <c r="X174" s="141"/>
      <c r="Y174" s="141"/>
      <c r="Z174" s="141"/>
      <c r="AA174" s="141"/>
      <c r="AB174" s="172" t="s">
        <v>37</v>
      </c>
      <c r="AC174" s="172" t="s">
        <v>37</v>
      </c>
      <c r="AD174" s="172" t="s">
        <v>37</v>
      </c>
      <c r="AE174" s="172" t="s">
        <v>37</v>
      </c>
      <c r="AF174" s="172" t="s">
        <v>37</v>
      </c>
      <c r="AG174" s="172" t="s">
        <v>37</v>
      </c>
      <c r="AH174" s="189">
        <v>3</v>
      </c>
      <c r="AI174" s="172">
        <v>0.25</v>
      </c>
      <c r="AJ174" s="172" t="s">
        <v>37</v>
      </c>
      <c r="AK174" s="172" t="s">
        <v>37</v>
      </c>
      <c r="AL174" s="172" t="s">
        <v>37</v>
      </c>
      <c r="AM174" s="172">
        <v>1</v>
      </c>
      <c r="AN174" s="139"/>
    </row>
    <row r="175" spans="1:40" ht="63" x14ac:dyDescent="0.25">
      <c r="A175" s="144" t="s">
        <v>506</v>
      </c>
      <c r="B175" s="163" t="s">
        <v>1851</v>
      </c>
      <c r="C175" s="189" t="s">
        <v>1852</v>
      </c>
      <c r="D175" s="141"/>
      <c r="E175" s="141"/>
      <c r="F175" s="141"/>
      <c r="G175" s="141"/>
      <c r="H175" s="141"/>
      <c r="I175" s="141"/>
      <c r="J175" s="141"/>
      <c r="K175" s="139"/>
      <c r="L175" s="139"/>
      <c r="M175" s="139"/>
      <c r="N175" s="139"/>
      <c r="O175" s="139"/>
      <c r="P175" s="139"/>
      <c r="Q175" s="141"/>
      <c r="R175" s="141"/>
      <c r="S175" s="141"/>
      <c r="T175" s="141"/>
      <c r="U175" s="141"/>
      <c r="V175" s="143"/>
      <c r="W175" s="141"/>
      <c r="X175" s="141"/>
      <c r="Y175" s="141"/>
      <c r="Z175" s="141"/>
      <c r="AA175" s="141"/>
      <c r="AB175" s="172" t="s">
        <v>37</v>
      </c>
      <c r="AC175" s="172" t="s">
        <v>37</v>
      </c>
      <c r="AD175" s="172" t="s">
        <v>37</v>
      </c>
      <c r="AE175" s="172" t="s">
        <v>37</v>
      </c>
      <c r="AF175" s="172" t="s">
        <v>37</v>
      </c>
      <c r="AG175" s="172" t="s">
        <v>37</v>
      </c>
      <c r="AH175" s="189">
        <v>3</v>
      </c>
      <c r="AI175" s="172">
        <v>0.25</v>
      </c>
      <c r="AJ175" s="172" t="s">
        <v>37</v>
      </c>
      <c r="AK175" s="172" t="s">
        <v>37</v>
      </c>
      <c r="AL175" s="172" t="s">
        <v>37</v>
      </c>
      <c r="AM175" s="172">
        <v>1</v>
      </c>
      <c r="AN175" s="139"/>
    </row>
    <row r="176" spans="1:40" ht="63" x14ac:dyDescent="0.25">
      <c r="A176" s="144" t="s">
        <v>509</v>
      </c>
      <c r="B176" s="163" t="s">
        <v>1853</v>
      </c>
      <c r="C176" s="189" t="s">
        <v>1854</v>
      </c>
      <c r="D176" s="141"/>
      <c r="E176" s="141"/>
      <c r="F176" s="141"/>
      <c r="G176" s="141"/>
      <c r="H176" s="141"/>
      <c r="I176" s="141"/>
      <c r="J176" s="141"/>
      <c r="K176" s="139"/>
      <c r="L176" s="139"/>
      <c r="M176" s="139"/>
      <c r="N176" s="139"/>
      <c r="O176" s="139"/>
      <c r="P176" s="139"/>
      <c r="Q176" s="141"/>
      <c r="R176" s="141"/>
      <c r="S176" s="141"/>
      <c r="T176" s="141"/>
      <c r="U176" s="141"/>
      <c r="V176" s="143"/>
      <c r="W176" s="141"/>
      <c r="X176" s="141"/>
      <c r="Y176" s="141"/>
      <c r="Z176" s="141"/>
      <c r="AA176" s="141"/>
      <c r="AB176" s="172" t="s">
        <v>37</v>
      </c>
      <c r="AC176" s="172" t="s">
        <v>37</v>
      </c>
      <c r="AD176" s="172" t="s">
        <v>37</v>
      </c>
      <c r="AE176" s="172" t="s">
        <v>37</v>
      </c>
      <c r="AF176" s="172" t="s">
        <v>37</v>
      </c>
      <c r="AG176" s="172" t="s">
        <v>37</v>
      </c>
      <c r="AH176" s="189">
        <v>3</v>
      </c>
      <c r="AI176" s="172">
        <v>0.16</v>
      </c>
      <c r="AJ176" s="172" t="s">
        <v>37</v>
      </c>
      <c r="AK176" s="172" t="s">
        <v>37</v>
      </c>
      <c r="AL176" s="172" t="s">
        <v>37</v>
      </c>
      <c r="AM176" s="172">
        <v>1</v>
      </c>
      <c r="AN176" s="139"/>
    </row>
    <row r="177" spans="1:40" ht="57" x14ac:dyDescent="0.25">
      <c r="A177" s="128" t="s">
        <v>529</v>
      </c>
      <c r="B177" s="147" t="s">
        <v>530</v>
      </c>
      <c r="C177" s="130"/>
      <c r="D177" s="140"/>
      <c r="E177" s="140">
        <f>SUM(E178:E194)</f>
        <v>0</v>
      </c>
      <c r="F177" s="140">
        <f>SUM(F178:F194)</f>
        <v>0</v>
      </c>
      <c r="G177" s="140">
        <f>SUM(G178:G194)</f>
        <v>0</v>
      </c>
      <c r="H177" s="140">
        <f>SUM(H178:H194)</f>
        <v>0</v>
      </c>
      <c r="I177" s="140">
        <f>SUM(I178:I194)</f>
        <v>8</v>
      </c>
      <c r="J177" s="140"/>
      <c r="K177" s="140">
        <f>SUM(K178:K194)</f>
        <v>0</v>
      </c>
      <c r="L177" s="140">
        <f>SUM(L178:L194)</f>
        <v>0</v>
      </c>
      <c r="M177" s="140">
        <f>SUM(M178:M194)</f>
        <v>0</v>
      </c>
      <c r="N177" s="140">
        <f>SUM(N178:N194)</f>
        <v>0</v>
      </c>
      <c r="O177" s="140">
        <f>SUM(O178:O194)</f>
        <v>8</v>
      </c>
      <c r="P177" s="130"/>
      <c r="Q177" s="135">
        <v>0</v>
      </c>
      <c r="R177" s="135">
        <v>0</v>
      </c>
      <c r="S177" s="135">
        <v>0</v>
      </c>
      <c r="T177" s="135">
        <v>0</v>
      </c>
      <c r="U177" s="140">
        <v>38</v>
      </c>
      <c r="V177" s="135">
        <f t="shared" ref="V177:AA177" si="16">SUM(V178:V194)</f>
        <v>22</v>
      </c>
      <c r="W177" s="135">
        <f t="shared" si="16"/>
        <v>0</v>
      </c>
      <c r="X177" s="135">
        <f t="shared" si="16"/>
        <v>0</v>
      </c>
      <c r="Y177" s="135">
        <f t="shared" si="16"/>
        <v>0</v>
      </c>
      <c r="Z177" s="135">
        <f t="shared" si="16"/>
        <v>0</v>
      </c>
      <c r="AA177" s="135">
        <f t="shared" si="16"/>
        <v>11</v>
      </c>
      <c r="AB177" s="130"/>
      <c r="AC177" s="135">
        <f>SUM(AC178:AC201)</f>
        <v>0</v>
      </c>
      <c r="AD177" s="135">
        <f>SUM(AD178:AD201)</f>
        <v>0</v>
      </c>
      <c r="AE177" s="135">
        <f>SUM(AE178:AE201)</f>
        <v>0</v>
      </c>
      <c r="AF177" s="135">
        <f>SUM(AF178:AF201)</f>
        <v>0</v>
      </c>
      <c r="AG177" s="135">
        <f>SUM(AG178:AG201)</f>
        <v>5</v>
      </c>
      <c r="AH177" s="135"/>
      <c r="AI177" s="135">
        <f>SUM(AI178:AI201)</f>
        <v>0</v>
      </c>
      <c r="AJ177" s="135">
        <f>SUM(AJ178:AJ201)</f>
        <v>0</v>
      </c>
      <c r="AK177" s="135">
        <f>SUM(AK178:AK201)</f>
        <v>0</v>
      </c>
      <c r="AL177" s="135">
        <f>SUM(AL178:AL201)</f>
        <v>0</v>
      </c>
      <c r="AM177" s="135">
        <f>SUM(AM178:AM201)</f>
        <v>6</v>
      </c>
      <c r="AN177" s="131"/>
    </row>
    <row r="178" spans="1:40" ht="47.25" x14ac:dyDescent="0.25">
      <c r="A178" s="144" t="s">
        <v>531</v>
      </c>
      <c r="B178" s="162" t="s">
        <v>1277</v>
      </c>
      <c r="C178" s="143" t="s">
        <v>1278</v>
      </c>
      <c r="D178" s="141" t="s">
        <v>37</v>
      </c>
      <c r="E178" s="141" t="s">
        <v>37</v>
      </c>
      <c r="F178" s="141" t="s">
        <v>37</v>
      </c>
      <c r="G178" s="141" t="s">
        <v>37</v>
      </c>
      <c r="H178" s="141" t="s">
        <v>37</v>
      </c>
      <c r="I178" s="141" t="s">
        <v>37</v>
      </c>
      <c r="J178" s="141" t="s">
        <v>37</v>
      </c>
      <c r="K178" s="141" t="s">
        <v>37</v>
      </c>
      <c r="L178" s="141" t="s">
        <v>37</v>
      </c>
      <c r="M178" s="141" t="s">
        <v>37</v>
      </c>
      <c r="N178" s="141" t="s">
        <v>37</v>
      </c>
      <c r="O178" s="141" t="s">
        <v>37</v>
      </c>
      <c r="P178" s="142">
        <v>1</v>
      </c>
      <c r="Q178" s="141" t="s">
        <v>37</v>
      </c>
      <c r="R178" s="141" t="s">
        <v>37</v>
      </c>
      <c r="S178" s="141" t="s">
        <v>37</v>
      </c>
      <c r="T178" s="141" t="s">
        <v>37</v>
      </c>
      <c r="U178" s="141">
        <v>4</v>
      </c>
      <c r="V178" s="141">
        <v>1</v>
      </c>
      <c r="W178" s="141" t="s">
        <v>37</v>
      </c>
      <c r="X178" s="141" t="s">
        <v>37</v>
      </c>
      <c r="Y178" s="141" t="s">
        <v>37</v>
      </c>
      <c r="Z178" s="141" t="s">
        <v>37</v>
      </c>
      <c r="AA178" s="141">
        <v>0</v>
      </c>
      <c r="AB178" s="172" t="s">
        <v>37</v>
      </c>
      <c r="AC178" s="172" t="s">
        <v>37</v>
      </c>
      <c r="AD178" s="172" t="s">
        <v>37</v>
      </c>
      <c r="AE178" s="172" t="s">
        <v>37</v>
      </c>
      <c r="AF178" s="172" t="s">
        <v>37</v>
      </c>
      <c r="AG178" s="172" t="s">
        <v>37</v>
      </c>
      <c r="AH178" s="172" t="s">
        <v>37</v>
      </c>
      <c r="AI178" s="172" t="s">
        <v>37</v>
      </c>
      <c r="AJ178" s="172" t="s">
        <v>37</v>
      </c>
      <c r="AK178" s="172" t="s">
        <v>37</v>
      </c>
      <c r="AL178" s="172" t="s">
        <v>37</v>
      </c>
      <c r="AM178" s="172" t="s">
        <v>37</v>
      </c>
      <c r="AN178" s="139"/>
    </row>
    <row r="179" spans="1:40" ht="47.25" x14ac:dyDescent="0.25">
      <c r="A179" s="144" t="s">
        <v>534</v>
      </c>
      <c r="B179" s="168" t="s">
        <v>1715</v>
      </c>
      <c r="C179" s="143" t="s">
        <v>1279</v>
      </c>
      <c r="D179" s="141" t="s">
        <v>37</v>
      </c>
      <c r="E179" s="141" t="s">
        <v>37</v>
      </c>
      <c r="F179" s="141" t="s">
        <v>37</v>
      </c>
      <c r="G179" s="141" t="s">
        <v>37</v>
      </c>
      <c r="H179" s="141" t="s">
        <v>37</v>
      </c>
      <c r="I179" s="141" t="s">
        <v>37</v>
      </c>
      <c r="J179" s="141" t="s">
        <v>37</v>
      </c>
      <c r="K179" s="141" t="s">
        <v>37</v>
      </c>
      <c r="L179" s="141" t="s">
        <v>37</v>
      </c>
      <c r="M179" s="141" t="s">
        <v>37</v>
      </c>
      <c r="N179" s="141" t="s">
        <v>37</v>
      </c>
      <c r="O179" s="141" t="s">
        <v>37</v>
      </c>
      <c r="P179" s="142">
        <v>3</v>
      </c>
      <c r="Q179" s="141" t="s">
        <v>37</v>
      </c>
      <c r="R179" s="141" t="s">
        <v>37</v>
      </c>
      <c r="S179" s="141" t="s">
        <v>37</v>
      </c>
      <c r="T179" s="141" t="s">
        <v>37</v>
      </c>
      <c r="U179" s="141">
        <v>3</v>
      </c>
      <c r="V179" s="141">
        <v>3</v>
      </c>
      <c r="W179" s="141" t="s">
        <v>37</v>
      </c>
      <c r="X179" s="141" t="s">
        <v>37</v>
      </c>
      <c r="Y179" s="141" t="s">
        <v>37</v>
      </c>
      <c r="Z179" s="141" t="s">
        <v>37</v>
      </c>
      <c r="AA179" s="141">
        <v>2</v>
      </c>
      <c r="AB179" s="172" t="s">
        <v>37</v>
      </c>
      <c r="AC179" s="172" t="s">
        <v>37</v>
      </c>
      <c r="AD179" s="172" t="s">
        <v>37</v>
      </c>
      <c r="AE179" s="172" t="s">
        <v>37</v>
      </c>
      <c r="AF179" s="172" t="s">
        <v>37</v>
      </c>
      <c r="AG179" s="172" t="s">
        <v>37</v>
      </c>
      <c r="AH179" s="172" t="s">
        <v>37</v>
      </c>
      <c r="AI179" s="172" t="s">
        <v>37</v>
      </c>
      <c r="AJ179" s="172" t="s">
        <v>37</v>
      </c>
      <c r="AK179" s="172" t="s">
        <v>37</v>
      </c>
      <c r="AL179" s="172" t="s">
        <v>37</v>
      </c>
      <c r="AM179" s="172" t="s">
        <v>37</v>
      </c>
      <c r="AN179" s="139"/>
    </row>
    <row r="180" spans="1:40" ht="47.25" x14ac:dyDescent="0.25">
      <c r="A180" s="144" t="s">
        <v>537</v>
      </c>
      <c r="B180" s="162" t="s">
        <v>1280</v>
      </c>
      <c r="C180" s="143" t="s">
        <v>1281</v>
      </c>
      <c r="D180" s="141" t="s">
        <v>37</v>
      </c>
      <c r="E180" s="141" t="s">
        <v>37</v>
      </c>
      <c r="F180" s="141" t="s">
        <v>37</v>
      </c>
      <c r="G180" s="141" t="s">
        <v>37</v>
      </c>
      <c r="H180" s="141" t="s">
        <v>37</v>
      </c>
      <c r="I180" s="141" t="s">
        <v>37</v>
      </c>
      <c r="J180" s="141" t="s">
        <v>37</v>
      </c>
      <c r="K180" s="141" t="s">
        <v>37</v>
      </c>
      <c r="L180" s="141" t="s">
        <v>37</v>
      </c>
      <c r="M180" s="141" t="s">
        <v>37</v>
      </c>
      <c r="N180" s="141" t="s">
        <v>37</v>
      </c>
      <c r="O180" s="141" t="s">
        <v>37</v>
      </c>
      <c r="P180" s="142">
        <v>2</v>
      </c>
      <c r="Q180" s="141" t="s">
        <v>37</v>
      </c>
      <c r="R180" s="141" t="s">
        <v>37</v>
      </c>
      <c r="S180" s="141" t="s">
        <v>37</v>
      </c>
      <c r="T180" s="141" t="s">
        <v>37</v>
      </c>
      <c r="U180" s="141">
        <v>4</v>
      </c>
      <c r="V180" s="141">
        <v>2</v>
      </c>
      <c r="W180" s="141" t="s">
        <v>37</v>
      </c>
      <c r="X180" s="141" t="s">
        <v>37</v>
      </c>
      <c r="Y180" s="141" t="s">
        <v>37</v>
      </c>
      <c r="Z180" s="141" t="s">
        <v>37</v>
      </c>
      <c r="AA180" s="141">
        <v>4</v>
      </c>
      <c r="AB180" s="172" t="s">
        <v>37</v>
      </c>
      <c r="AC180" s="172" t="s">
        <v>37</v>
      </c>
      <c r="AD180" s="172" t="s">
        <v>37</v>
      </c>
      <c r="AE180" s="172" t="s">
        <v>37</v>
      </c>
      <c r="AF180" s="172" t="s">
        <v>37</v>
      </c>
      <c r="AG180" s="172" t="s">
        <v>37</v>
      </c>
      <c r="AH180" s="172" t="s">
        <v>37</v>
      </c>
      <c r="AI180" s="172" t="s">
        <v>37</v>
      </c>
      <c r="AJ180" s="172" t="s">
        <v>37</v>
      </c>
      <c r="AK180" s="172" t="s">
        <v>37</v>
      </c>
      <c r="AL180" s="172" t="s">
        <v>37</v>
      </c>
      <c r="AM180" s="172" t="s">
        <v>37</v>
      </c>
      <c r="AN180" s="139"/>
    </row>
    <row r="181" spans="1:40" ht="47.25" x14ac:dyDescent="0.25">
      <c r="A181" s="144" t="s">
        <v>540</v>
      </c>
      <c r="B181" s="162" t="s">
        <v>1282</v>
      </c>
      <c r="C181" s="143" t="s">
        <v>1283</v>
      </c>
      <c r="D181" s="141" t="s">
        <v>37</v>
      </c>
      <c r="E181" s="141" t="s">
        <v>37</v>
      </c>
      <c r="F181" s="141" t="s">
        <v>37</v>
      </c>
      <c r="G181" s="141" t="s">
        <v>37</v>
      </c>
      <c r="H181" s="141" t="s">
        <v>37</v>
      </c>
      <c r="I181" s="141" t="s">
        <v>37</v>
      </c>
      <c r="J181" s="141" t="s">
        <v>37</v>
      </c>
      <c r="K181" s="141" t="s">
        <v>37</v>
      </c>
      <c r="L181" s="141" t="s">
        <v>37</v>
      </c>
      <c r="M181" s="141" t="s">
        <v>37</v>
      </c>
      <c r="N181" s="141" t="s">
        <v>37</v>
      </c>
      <c r="O181" s="141" t="s">
        <v>37</v>
      </c>
      <c r="P181" s="142">
        <v>3</v>
      </c>
      <c r="Q181" s="141" t="s">
        <v>37</v>
      </c>
      <c r="R181" s="141" t="s">
        <v>37</v>
      </c>
      <c r="S181" s="141" t="s">
        <v>37</v>
      </c>
      <c r="T181" s="141" t="s">
        <v>37</v>
      </c>
      <c r="U181" s="141">
        <v>4</v>
      </c>
      <c r="V181" s="141">
        <v>3</v>
      </c>
      <c r="W181" s="141" t="s">
        <v>37</v>
      </c>
      <c r="X181" s="141" t="s">
        <v>37</v>
      </c>
      <c r="Y181" s="141" t="s">
        <v>37</v>
      </c>
      <c r="Z181" s="141" t="s">
        <v>37</v>
      </c>
      <c r="AA181" s="141">
        <v>0</v>
      </c>
      <c r="AB181" s="172" t="s">
        <v>37</v>
      </c>
      <c r="AC181" s="172" t="s">
        <v>37</v>
      </c>
      <c r="AD181" s="172" t="s">
        <v>37</v>
      </c>
      <c r="AE181" s="172" t="s">
        <v>37</v>
      </c>
      <c r="AF181" s="172" t="s">
        <v>37</v>
      </c>
      <c r="AG181" s="172" t="s">
        <v>37</v>
      </c>
      <c r="AH181" s="172" t="s">
        <v>37</v>
      </c>
      <c r="AI181" s="172" t="s">
        <v>37</v>
      </c>
      <c r="AJ181" s="172" t="s">
        <v>37</v>
      </c>
      <c r="AK181" s="172" t="s">
        <v>37</v>
      </c>
      <c r="AL181" s="172" t="s">
        <v>37</v>
      </c>
      <c r="AM181" s="172" t="s">
        <v>37</v>
      </c>
      <c r="AN181" s="139"/>
    </row>
    <row r="182" spans="1:40" ht="47.25" x14ac:dyDescent="0.25">
      <c r="A182" s="144" t="s">
        <v>543</v>
      </c>
      <c r="B182" s="162" t="s">
        <v>1284</v>
      </c>
      <c r="C182" s="143" t="s">
        <v>1285</v>
      </c>
      <c r="D182" s="141" t="s">
        <v>37</v>
      </c>
      <c r="E182" s="141" t="s">
        <v>37</v>
      </c>
      <c r="F182" s="141" t="s">
        <v>37</v>
      </c>
      <c r="G182" s="141" t="s">
        <v>37</v>
      </c>
      <c r="H182" s="141" t="s">
        <v>37</v>
      </c>
      <c r="I182" s="141" t="s">
        <v>37</v>
      </c>
      <c r="J182" s="141" t="s">
        <v>37</v>
      </c>
      <c r="K182" s="141" t="s">
        <v>37</v>
      </c>
      <c r="L182" s="141" t="s">
        <v>37</v>
      </c>
      <c r="M182" s="141" t="s">
        <v>37</v>
      </c>
      <c r="N182" s="141" t="s">
        <v>37</v>
      </c>
      <c r="O182" s="141" t="s">
        <v>37</v>
      </c>
      <c r="P182" s="142">
        <v>2</v>
      </c>
      <c r="Q182" s="141" t="s">
        <v>37</v>
      </c>
      <c r="R182" s="141" t="s">
        <v>37</v>
      </c>
      <c r="S182" s="141" t="s">
        <v>37</v>
      </c>
      <c r="T182" s="141" t="s">
        <v>37</v>
      </c>
      <c r="U182" s="141">
        <v>4</v>
      </c>
      <c r="V182" s="141">
        <v>2</v>
      </c>
      <c r="W182" s="141" t="s">
        <v>37</v>
      </c>
      <c r="X182" s="141" t="s">
        <v>37</v>
      </c>
      <c r="Y182" s="141" t="s">
        <v>37</v>
      </c>
      <c r="Z182" s="141" t="s">
        <v>37</v>
      </c>
      <c r="AA182" s="141">
        <v>0</v>
      </c>
      <c r="AB182" s="172" t="s">
        <v>37</v>
      </c>
      <c r="AC182" s="172" t="s">
        <v>37</v>
      </c>
      <c r="AD182" s="172" t="s">
        <v>37</v>
      </c>
      <c r="AE182" s="172" t="s">
        <v>37</v>
      </c>
      <c r="AF182" s="172" t="s">
        <v>37</v>
      </c>
      <c r="AG182" s="172" t="s">
        <v>37</v>
      </c>
      <c r="AH182" s="172" t="s">
        <v>37</v>
      </c>
      <c r="AI182" s="172" t="s">
        <v>37</v>
      </c>
      <c r="AJ182" s="172" t="s">
        <v>37</v>
      </c>
      <c r="AK182" s="172" t="s">
        <v>37</v>
      </c>
      <c r="AL182" s="172" t="s">
        <v>37</v>
      </c>
      <c r="AM182" s="172" t="s">
        <v>37</v>
      </c>
      <c r="AN182" s="139"/>
    </row>
    <row r="183" spans="1:40" ht="47.25" x14ac:dyDescent="0.25">
      <c r="A183" s="144" t="s">
        <v>546</v>
      </c>
      <c r="B183" s="162" t="s">
        <v>1286</v>
      </c>
      <c r="C183" s="143" t="s">
        <v>1287</v>
      </c>
      <c r="D183" s="141" t="s">
        <v>37</v>
      </c>
      <c r="E183" s="141" t="s">
        <v>37</v>
      </c>
      <c r="F183" s="141" t="s">
        <v>37</v>
      </c>
      <c r="G183" s="141" t="s">
        <v>37</v>
      </c>
      <c r="H183" s="141" t="s">
        <v>37</v>
      </c>
      <c r="I183" s="141" t="s">
        <v>37</v>
      </c>
      <c r="J183" s="141" t="s">
        <v>37</v>
      </c>
      <c r="K183" s="141" t="s">
        <v>37</v>
      </c>
      <c r="L183" s="141" t="s">
        <v>37</v>
      </c>
      <c r="M183" s="141" t="s">
        <v>37</v>
      </c>
      <c r="N183" s="141" t="s">
        <v>37</v>
      </c>
      <c r="O183" s="141" t="s">
        <v>37</v>
      </c>
      <c r="P183" s="142">
        <v>2</v>
      </c>
      <c r="Q183" s="141" t="s">
        <v>37</v>
      </c>
      <c r="R183" s="141" t="s">
        <v>37</v>
      </c>
      <c r="S183" s="141" t="s">
        <v>37</v>
      </c>
      <c r="T183" s="141" t="s">
        <v>37</v>
      </c>
      <c r="U183" s="141">
        <v>4</v>
      </c>
      <c r="V183" s="141">
        <v>2</v>
      </c>
      <c r="W183" s="141" t="s">
        <v>37</v>
      </c>
      <c r="X183" s="141" t="s">
        <v>37</v>
      </c>
      <c r="Y183" s="141" t="s">
        <v>37</v>
      </c>
      <c r="Z183" s="141" t="s">
        <v>37</v>
      </c>
      <c r="AA183" s="141">
        <v>0</v>
      </c>
      <c r="AB183" s="172" t="s">
        <v>37</v>
      </c>
      <c r="AC183" s="172" t="s">
        <v>37</v>
      </c>
      <c r="AD183" s="172" t="s">
        <v>37</v>
      </c>
      <c r="AE183" s="172" t="s">
        <v>37</v>
      </c>
      <c r="AF183" s="172" t="s">
        <v>37</v>
      </c>
      <c r="AG183" s="172" t="s">
        <v>37</v>
      </c>
      <c r="AH183" s="172" t="s">
        <v>37</v>
      </c>
      <c r="AI183" s="172" t="s">
        <v>37</v>
      </c>
      <c r="AJ183" s="172" t="s">
        <v>37</v>
      </c>
      <c r="AK183" s="172" t="s">
        <v>37</v>
      </c>
      <c r="AL183" s="172" t="s">
        <v>37</v>
      </c>
      <c r="AM183" s="172" t="s">
        <v>37</v>
      </c>
      <c r="AN183" s="139"/>
    </row>
    <row r="184" spans="1:40" ht="31.5" x14ac:dyDescent="0.25">
      <c r="A184" s="144" t="s">
        <v>549</v>
      </c>
      <c r="B184" s="162" t="s">
        <v>1288</v>
      </c>
      <c r="C184" s="143" t="s">
        <v>1289</v>
      </c>
      <c r="D184" s="141" t="s">
        <v>37</v>
      </c>
      <c r="E184" s="141" t="s">
        <v>37</v>
      </c>
      <c r="F184" s="141" t="s">
        <v>37</v>
      </c>
      <c r="G184" s="141" t="s">
        <v>37</v>
      </c>
      <c r="H184" s="141" t="s">
        <v>37</v>
      </c>
      <c r="I184" s="141" t="s">
        <v>37</v>
      </c>
      <c r="J184" s="141" t="s">
        <v>37</v>
      </c>
      <c r="K184" s="141" t="s">
        <v>37</v>
      </c>
      <c r="L184" s="141" t="s">
        <v>37</v>
      </c>
      <c r="M184" s="141" t="s">
        <v>37</v>
      </c>
      <c r="N184" s="141" t="s">
        <v>37</v>
      </c>
      <c r="O184" s="141" t="s">
        <v>37</v>
      </c>
      <c r="P184" s="142">
        <v>3</v>
      </c>
      <c r="Q184" s="141" t="s">
        <v>37</v>
      </c>
      <c r="R184" s="141" t="s">
        <v>37</v>
      </c>
      <c r="S184" s="141" t="s">
        <v>37</v>
      </c>
      <c r="T184" s="141" t="s">
        <v>37</v>
      </c>
      <c r="U184" s="141">
        <v>4</v>
      </c>
      <c r="V184" s="141">
        <v>3</v>
      </c>
      <c r="W184" s="141" t="s">
        <v>37</v>
      </c>
      <c r="X184" s="141" t="s">
        <v>37</v>
      </c>
      <c r="Y184" s="141" t="s">
        <v>37</v>
      </c>
      <c r="Z184" s="141" t="s">
        <v>37</v>
      </c>
      <c r="AA184" s="141">
        <v>0</v>
      </c>
      <c r="AB184" s="172" t="s">
        <v>37</v>
      </c>
      <c r="AC184" s="172" t="s">
        <v>37</v>
      </c>
      <c r="AD184" s="172" t="s">
        <v>37</v>
      </c>
      <c r="AE184" s="172" t="s">
        <v>37</v>
      </c>
      <c r="AF184" s="172" t="s">
        <v>37</v>
      </c>
      <c r="AG184" s="172" t="s">
        <v>37</v>
      </c>
      <c r="AH184" s="172" t="s">
        <v>37</v>
      </c>
      <c r="AI184" s="172" t="s">
        <v>37</v>
      </c>
      <c r="AJ184" s="172" t="s">
        <v>37</v>
      </c>
      <c r="AK184" s="172" t="s">
        <v>37</v>
      </c>
      <c r="AL184" s="172" t="s">
        <v>37</v>
      </c>
      <c r="AM184" s="172" t="s">
        <v>37</v>
      </c>
      <c r="AN184" s="139"/>
    </row>
    <row r="185" spans="1:40" ht="47.25" x14ac:dyDescent="0.25">
      <c r="A185" s="144" t="s">
        <v>552</v>
      </c>
      <c r="B185" s="162" t="s">
        <v>1290</v>
      </c>
      <c r="C185" s="143" t="s">
        <v>1291</v>
      </c>
      <c r="D185" s="141" t="s">
        <v>37</v>
      </c>
      <c r="E185" s="141" t="s">
        <v>37</v>
      </c>
      <c r="F185" s="141" t="s">
        <v>37</v>
      </c>
      <c r="G185" s="141" t="s">
        <v>37</v>
      </c>
      <c r="H185" s="141" t="s">
        <v>37</v>
      </c>
      <c r="I185" s="141" t="s">
        <v>37</v>
      </c>
      <c r="J185" s="141" t="s">
        <v>37</v>
      </c>
      <c r="K185" s="141" t="s">
        <v>37</v>
      </c>
      <c r="L185" s="141" t="s">
        <v>37</v>
      </c>
      <c r="M185" s="141" t="s">
        <v>37</v>
      </c>
      <c r="N185" s="141" t="s">
        <v>37</v>
      </c>
      <c r="O185" s="141" t="s">
        <v>37</v>
      </c>
      <c r="P185" s="142">
        <v>2</v>
      </c>
      <c r="Q185" s="141" t="s">
        <v>37</v>
      </c>
      <c r="R185" s="141" t="s">
        <v>37</v>
      </c>
      <c r="S185" s="141" t="s">
        <v>37</v>
      </c>
      <c r="T185" s="141" t="s">
        <v>37</v>
      </c>
      <c r="U185" s="141">
        <v>3</v>
      </c>
      <c r="V185" s="141">
        <v>2</v>
      </c>
      <c r="W185" s="141" t="s">
        <v>37</v>
      </c>
      <c r="X185" s="141" t="s">
        <v>37</v>
      </c>
      <c r="Y185" s="141" t="s">
        <v>37</v>
      </c>
      <c r="Z185" s="141" t="s">
        <v>37</v>
      </c>
      <c r="AA185" s="141">
        <v>0</v>
      </c>
      <c r="AB185" s="172" t="s">
        <v>37</v>
      </c>
      <c r="AC185" s="172" t="s">
        <v>37</v>
      </c>
      <c r="AD185" s="172" t="s">
        <v>37</v>
      </c>
      <c r="AE185" s="172" t="s">
        <v>37</v>
      </c>
      <c r="AF185" s="172" t="s">
        <v>37</v>
      </c>
      <c r="AG185" s="172" t="s">
        <v>37</v>
      </c>
      <c r="AH185" s="172" t="s">
        <v>37</v>
      </c>
      <c r="AI185" s="172" t="s">
        <v>37</v>
      </c>
      <c r="AJ185" s="172" t="s">
        <v>37</v>
      </c>
      <c r="AK185" s="172" t="s">
        <v>37</v>
      </c>
      <c r="AL185" s="172" t="s">
        <v>37</v>
      </c>
      <c r="AM185" s="172" t="s">
        <v>37</v>
      </c>
      <c r="AN185" s="139"/>
    </row>
    <row r="186" spans="1:40" ht="63" x14ac:dyDescent="0.25">
      <c r="A186" s="144" t="s">
        <v>555</v>
      </c>
      <c r="B186" s="162" t="s">
        <v>1292</v>
      </c>
      <c r="C186" s="143" t="s">
        <v>1293</v>
      </c>
      <c r="D186" s="141" t="s">
        <v>37</v>
      </c>
      <c r="E186" s="141" t="s">
        <v>37</v>
      </c>
      <c r="F186" s="141" t="s">
        <v>37</v>
      </c>
      <c r="G186" s="141" t="s">
        <v>37</v>
      </c>
      <c r="H186" s="141" t="s">
        <v>37</v>
      </c>
      <c r="I186" s="141" t="s">
        <v>37</v>
      </c>
      <c r="J186" s="141" t="s">
        <v>37</v>
      </c>
      <c r="K186" s="141" t="s">
        <v>37</v>
      </c>
      <c r="L186" s="141" t="s">
        <v>37</v>
      </c>
      <c r="M186" s="141" t="s">
        <v>37</v>
      </c>
      <c r="N186" s="141" t="s">
        <v>37</v>
      </c>
      <c r="O186" s="141" t="s">
        <v>37</v>
      </c>
      <c r="P186" s="142">
        <v>2</v>
      </c>
      <c r="Q186" s="141" t="s">
        <v>37</v>
      </c>
      <c r="R186" s="141" t="s">
        <v>37</v>
      </c>
      <c r="S186" s="141" t="s">
        <v>37</v>
      </c>
      <c r="T186" s="141" t="s">
        <v>37</v>
      </c>
      <c r="U186" s="141">
        <v>2</v>
      </c>
      <c r="V186" s="141">
        <v>2</v>
      </c>
      <c r="W186" s="141" t="s">
        <v>37</v>
      </c>
      <c r="X186" s="141" t="s">
        <v>37</v>
      </c>
      <c r="Y186" s="141" t="s">
        <v>37</v>
      </c>
      <c r="Z186" s="141" t="s">
        <v>37</v>
      </c>
      <c r="AA186" s="141">
        <v>0</v>
      </c>
      <c r="AB186" s="172" t="s">
        <v>37</v>
      </c>
      <c r="AC186" s="172" t="s">
        <v>37</v>
      </c>
      <c r="AD186" s="172" t="s">
        <v>37</v>
      </c>
      <c r="AE186" s="172" t="s">
        <v>37</v>
      </c>
      <c r="AF186" s="172" t="s">
        <v>37</v>
      </c>
      <c r="AG186" s="172" t="s">
        <v>37</v>
      </c>
      <c r="AH186" s="172" t="s">
        <v>37</v>
      </c>
      <c r="AI186" s="172" t="s">
        <v>37</v>
      </c>
      <c r="AJ186" s="172" t="s">
        <v>37</v>
      </c>
      <c r="AK186" s="172" t="s">
        <v>37</v>
      </c>
      <c r="AL186" s="172" t="s">
        <v>37</v>
      </c>
      <c r="AM186" s="172" t="s">
        <v>37</v>
      </c>
      <c r="AN186" s="139"/>
    </row>
    <row r="187" spans="1:40" ht="47.25" x14ac:dyDescent="0.25">
      <c r="A187" s="144" t="s">
        <v>558</v>
      </c>
      <c r="B187" s="162" t="s">
        <v>1294</v>
      </c>
      <c r="C187" s="143" t="s">
        <v>1295</v>
      </c>
      <c r="D187" s="141" t="s">
        <v>37</v>
      </c>
      <c r="E187" s="141" t="s">
        <v>37</v>
      </c>
      <c r="F187" s="141" t="s">
        <v>37</v>
      </c>
      <c r="G187" s="141" t="s">
        <v>37</v>
      </c>
      <c r="H187" s="141" t="s">
        <v>37</v>
      </c>
      <c r="I187" s="141" t="s">
        <v>37</v>
      </c>
      <c r="J187" s="141" t="s">
        <v>37</v>
      </c>
      <c r="K187" s="141" t="s">
        <v>37</v>
      </c>
      <c r="L187" s="141" t="s">
        <v>37</v>
      </c>
      <c r="M187" s="141" t="s">
        <v>37</v>
      </c>
      <c r="N187" s="141" t="s">
        <v>37</v>
      </c>
      <c r="O187" s="141" t="s">
        <v>37</v>
      </c>
      <c r="P187" s="142">
        <v>2</v>
      </c>
      <c r="Q187" s="141" t="s">
        <v>37</v>
      </c>
      <c r="R187" s="141" t="s">
        <v>37</v>
      </c>
      <c r="S187" s="141" t="s">
        <v>37</v>
      </c>
      <c r="T187" s="141" t="s">
        <v>37</v>
      </c>
      <c r="U187" s="141">
        <v>6</v>
      </c>
      <c r="V187" s="141">
        <v>2</v>
      </c>
      <c r="W187" s="141" t="s">
        <v>37</v>
      </c>
      <c r="X187" s="141" t="s">
        <v>37</v>
      </c>
      <c r="Y187" s="141" t="s">
        <v>37</v>
      </c>
      <c r="Z187" s="141" t="s">
        <v>37</v>
      </c>
      <c r="AA187" s="141">
        <v>0</v>
      </c>
      <c r="AB187" s="172" t="s">
        <v>37</v>
      </c>
      <c r="AC187" s="172" t="s">
        <v>37</v>
      </c>
      <c r="AD187" s="172" t="s">
        <v>37</v>
      </c>
      <c r="AE187" s="172" t="s">
        <v>37</v>
      </c>
      <c r="AF187" s="172" t="s">
        <v>37</v>
      </c>
      <c r="AG187" s="172" t="s">
        <v>37</v>
      </c>
      <c r="AH187" s="172" t="s">
        <v>37</v>
      </c>
      <c r="AI187" s="172" t="s">
        <v>37</v>
      </c>
      <c r="AJ187" s="172" t="s">
        <v>37</v>
      </c>
      <c r="AK187" s="172" t="s">
        <v>37</v>
      </c>
      <c r="AL187" s="172" t="s">
        <v>37</v>
      </c>
      <c r="AM187" s="172" t="s">
        <v>37</v>
      </c>
      <c r="AN187" s="131"/>
    </row>
    <row r="188" spans="1:40" ht="15.75" x14ac:dyDescent="0.25">
      <c r="A188" s="144" t="s">
        <v>561</v>
      </c>
      <c r="B188" s="169" t="s">
        <v>1523</v>
      </c>
      <c r="C188" s="190" t="s">
        <v>1528</v>
      </c>
      <c r="D188" s="141" t="s">
        <v>37</v>
      </c>
      <c r="E188" s="141" t="s">
        <v>37</v>
      </c>
      <c r="F188" s="141" t="s">
        <v>37</v>
      </c>
      <c r="G188" s="141" t="s">
        <v>37</v>
      </c>
      <c r="H188" s="141" t="s">
        <v>37</v>
      </c>
      <c r="I188" s="141">
        <v>1</v>
      </c>
      <c r="J188" s="141">
        <v>3</v>
      </c>
      <c r="K188" s="141" t="s">
        <v>37</v>
      </c>
      <c r="L188" s="141" t="s">
        <v>37</v>
      </c>
      <c r="M188" s="141" t="s">
        <v>37</v>
      </c>
      <c r="N188" s="141" t="s">
        <v>37</v>
      </c>
      <c r="O188" s="141">
        <v>1</v>
      </c>
      <c r="P188" s="141"/>
      <c r="Q188" s="141"/>
      <c r="R188" s="141"/>
      <c r="S188" s="141"/>
      <c r="T188" s="141"/>
      <c r="U188" s="141"/>
      <c r="V188" s="141" t="s">
        <v>37</v>
      </c>
      <c r="W188" s="141" t="s">
        <v>37</v>
      </c>
      <c r="X188" s="141" t="s">
        <v>37</v>
      </c>
      <c r="Y188" s="141" t="s">
        <v>37</v>
      </c>
      <c r="Z188" s="141" t="s">
        <v>37</v>
      </c>
      <c r="AA188" s="141" t="s">
        <v>37</v>
      </c>
      <c r="AB188" s="172" t="s">
        <v>37</v>
      </c>
      <c r="AC188" s="172" t="s">
        <v>37</v>
      </c>
      <c r="AD188" s="172" t="s">
        <v>37</v>
      </c>
      <c r="AE188" s="172" t="s">
        <v>37</v>
      </c>
      <c r="AF188" s="172" t="s">
        <v>37</v>
      </c>
      <c r="AG188" s="172" t="s">
        <v>37</v>
      </c>
      <c r="AH188" s="172" t="s">
        <v>37</v>
      </c>
      <c r="AI188" s="172" t="s">
        <v>37</v>
      </c>
      <c r="AJ188" s="172" t="s">
        <v>37</v>
      </c>
      <c r="AK188" s="172" t="s">
        <v>37</v>
      </c>
      <c r="AL188" s="172" t="s">
        <v>37</v>
      </c>
      <c r="AM188" s="172" t="s">
        <v>37</v>
      </c>
      <c r="AN188" s="139"/>
    </row>
    <row r="189" spans="1:40" ht="15.75" x14ac:dyDescent="0.25">
      <c r="A189" s="144" t="s">
        <v>564</v>
      </c>
      <c r="B189" s="169" t="s">
        <v>1524</v>
      </c>
      <c r="C189" s="190" t="s">
        <v>1529</v>
      </c>
      <c r="D189" s="141" t="s">
        <v>37</v>
      </c>
      <c r="E189" s="141" t="s">
        <v>37</v>
      </c>
      <c r="F189" s="141" t="s">
        <v>37</v>
      </c>
      <c r="G189" s="141" t="s">
        <v>37</v>
      </c>
      <c r="H189" s="141" t="s">
        <v>37</v>
      </c>
      <c r="I189" s="141">
        <v>1</v>
      </c>
      <c r="J189" s="141">
        <v>3</v>
      </c>
      <c r="K189" s="141" t="s">
        <v>37</v>
      </c>
      <c r="L189" s="141" t="s">
        <v>37</v>
      </c>
      <c r="M189" s="141" t="s">
        <v>37</v>
      </c>
      <c r="N189" s="141" t="s">
        <v>37</v>
      </c>
      <c r="O189" s="141">
        <v>1</v>
      </c>
      <c r="P189" s="141"/>
      <c r="Q189" s="141"/>
      <c r="R189" s="141"/>
      <c r="S189" s="141"/>
      <c r="T189" s="141"/>
      <c r="U189" s="141"/>
      <c r="V189" s="141" t="s">
        <v>37</v>
      </c>
      <c r="W189" s="141" t="s">
        <v>37</v>
      </c>
      <c r="X189" s="141" t="s">
        <v>37</v>
      </c>
      <c r="Y189" s="141" t="s">
        <v>37</v>
      </c>
      <c r="Z189" s="141" t="s">
        <v>37</v>
      </c>
      <c r="AA189" s="141" t="s">
        <v>37</v>
      </c>
      <c r="AB189" s="172" t="s">
        <v>37</v>
      </c>
      <c r="AC189" s="172" t="s">
        <v>37</v>
      </c>
      <c r="AD189" s="172" t="s">
        <v>37</v>
      </c>
      <c r="AE189" s="172" t="s">
        <v>37</v>
      </c>
      <c r="AF189" s="172" t="s">
        <v>37</v>
      </c>
      <c r="AG189" s="172" t="s">
        <v>37</v>
      </c>
      <c r="AH189" s="172" t="s">
        <v>37</v>
      </c>
      <c r="AI189" s="172" t="s">
        <v>37</v>
      </c>
      <c r="AJ189" s="172" t="s">
        <v>37</v>
      </c>
      <c r="AK189" s="172" t="s">
        <v>37</v>
      </c>
      <c r="AL189" s="172" t="s">
        <v>37</v>
      </c>
      <c r="AM189" s="172" t="s">
        <v>37</v>
      </c>
      <c r="AN189" s="139"/>
    </row>
    <row r="190" spans="1:40" ht="15.75" x14ac:dyDescent="0.25">
      <c r="A190" s="144" t="s">
        <v>567</v>
      </c>
      <c r="B190" s="170" t="s">
        <v>1525</v>
      </c>
      <c r="C190" s="190" t="s">
        <v>1530</v>
      </c>
      <c r="D190" s="141" t="s">
        <v>37</v>
      </c>
      <c r="E190" s="141" t="s">
        <v>37</v>
      </c>
      <c r="F190" s="141" t="s">
        <v>37</v>
      </c>
      <c r="G190" s="141" t="s">
        <v>37</v>
      </c>
      <c r="H190" s="141" t="s">
        <v>37</v>
      </c>
      <c r="I190" s="141">
        <v>1</v>
      </c>
      <c r="J190" s="141">
        <v>3</v>
      </c>
      <c r="K190" s="141" t="s">
        <v>37</v>
      </c>
      <c r="L190" s="141" t="s">
        <v>37</v>
      </c>
      <c r="M190" s="141" t="s">
        <v>37</v>
      </c>
      <c r="N190" s="141" t="s">
        <v>37</v>
      </c>
      <c r="O190" s="141">
        <v>1</v>
      </c>
      <c r="P190" s="141"/>
      <c r="Q190" s="141"/>
      <c r="R190" s="141"/>
      <c r="S190" s="141"/>
      <c r="T190" s="141"/>
      <c r="U190" s="141"/>
      <c r="V190" s="141" t="s">
        <v>37</v>
      </c>
      <c r="W190" s="141" t="s">
        <v>37</v>
      </c>
      <c r="X190" s="141" t="s">
        <v>37</v>
      </c>
      <c r="Y190" s="141" t="s">
        <v>37</v>
      </c>
      <c r="Z190" s="141" t="s">
        <v>37</v>
      </c>
      <c r="AA190" s="141" t="s">
        <v>37</v>
      </c>
      <c r="AB190" s="172" t="s">
        <v>37</v>
      </c>
      <c r="AC190" s="172" t="s">
        <v>37</v>
      </c>
      <c r="AD190" s="172" t="s">
        <v>37</v>
      </c>
      <c r="AE190" s="172" t="s">
        <v>37</v>
      </c>
      <c r="AF190" s="172" t="s">
        <v>37</v>
      </c>
      <c r="AG190" s="172" t="s">
        <v>37</v>
      </c>
      <c r="AH190" s="172" t="s">
        <v>37</v>
      </c>
      <c r="AI190" s="172" t="s">
        <v>37</v>
      </c>
      <c r="AJ190" s="172" t="s">
        <v>37</v>
      </c>
      <c r="AK190" s="172" t="s">
        <v>37</v>
      </c>
      <c r="AL190" s="172" t="s">
        <v>37</v>
      </c>
      <c r="AM190" s="172" t="s">
        <v>37</v>
      </c>
      <c r="AN190" s="139"/>
    </row>
    <row r="191" spans="1:40" ht="47.25" x14ac:dyDescent="0.25">
      <c r="A191" s="144" t="s">
        <v>570</v>
      </c>
      <c r="B191" s="162" t="s">
        <v>1526</v>
      </c>
      <c r="C191" s="190" t="s">
        <v>1531</v>
      </c>
      <c r="D191" s="141" t="s">
        <v>37</v>
      </c>
      <c r="E191" s="141" t="s">
        <v>37</v>
      </c>
      <c r="F191" s="141" t="s">
        <v>37</v>
      </c>
      <c r="G191" s="141" t="s">
        <v>37</v>
      </c>
      <c r="H191" s="141" t="s">
        <v>37</v>
      </c>
      <c r="I191" s="141">
        <v>4</v>
      </c>
      <c r="J191" s="141">
        <v>2</v>
      </c>
      <c r="K191" s="141" t="s">
        <v>37</v>
      </c>
      <c r="L191" s="141" t="s">
        <v>37</v>
      </c>
      <c r="M191" s="141" t="s">
        <v>37</v>
      </c>
      <c r="N191" s="141" t="s">
        <v>37</v>
      </c>
      <c r="O191" s="141">
        <v>4</v>
      </c>
      <c r="P191" s="141"/>
      <c r="Q191" s="141"/>
      <c r="R191" s="141"/>
      <c r="S191" s="141"/>
      <c r="T191" s="141"/>
      <c r="U191" s="141"/>
      <c r="V191" s="141" t="s">
        <v>37</v>
      </c>
      <c r="W191" s="141" t="s">
        <v>37</v>
      </c>
      <c r="X191" s="141" t="s">
        <v>37</v>
      </c>
      <c r="Y191" s="141" t="s">
        <v>37</v>
      </c>
      <c r="Z191" s="141" t="s">
        <v>37</v>
      </c>
      <c r="AA191" s="141" t="s">
        <v>37</v>
      </c>
      <c r="AB191" s="172" t="s">
        <v>37</v>
      </c>
      <c r="AC191" s="172" t="s">
        <v>37</v>
      </c>
      <c r="AD191" s="172" t="s">
        <v>37</v>
      </c>
      <c r="AE191" s="172" t="s">
        <v>37</v>
      </c>
      <c r="AF191" s="172" t="s">
        <v>37</v>
      </c>
      <c r="AG191" s="172" t="s">
        <v>37</v>
      </c>
      <c r="AH191" s="172" t="s">
        <v>37</v>
      </c>
      <c r="AI191" s="172" t="s">
        <v>37</v>
      </c>
      <c r="AJ191" s="172" t="s">
        <v>37</v>
      </c>
      <c r="AK191" s="172" t="s">
        <v>37</v>
      </c>
      <c r="AL191" s="172" t="s">
        <v>37</v>
      </c>
      <c r="AM191" s="172" t="s">
        <v>37</v>
      </c>
      <c r="AN191" s="139"/>
    </row>
    <row r="192" spans="1:40" ht="15.75" x14ac:dyDescent="0.25">
      <c r="A192" s="144" t="s">
        <v>573</v>
      </c>
      <c r="B192" s="169" t="s">
        <v>1527</v>
      </c>
      <c r="C192" s="190" t="s">
        <v>1532</v>
      </c>
      <c r="D192" s="141" t="s">
        <v>37</v>
      </c>
      <c r="E192" s="141" t="s">
        <v>37</v>
      </c>
      <c r="F192" s="141" t="s">
        <v>37</v>
      </c>
      <c r="G192" s="141" t="s">
        <v>37</v>
      </c>
      <c r="H192" s="141" t="s">
        <v>37</v>
      </c>
      <c r="I192" s="141">
        <v>1</v>
      </c>
      <c r="J192" s="141">
        <v>3</v>
      </c>
      <c r="K192" s="141" t="s">
        <v>37</v>
      </c>
      <c r="L192" s="141" t="s">
        <v>37</v>
      </c>
      <c r="M192" s="141" t="s">
        <v>37</v>
      </c>
      <c r="N192" s="141" t="s">
        <v>37</v>
      </c>
      <c r="O192" s="141">
        <v>1</v>
      </c>
      <c r="P192" s="141"/>
      <c r="Q192" s="141"/>
      <c r="R192" s="141"/>
      <c r="S192" s="141"/>
      <c r="T192" s="141"/>
      <c r="U192" s="141"/>
      <c r="V192" s="141" t="s">
        <v>37</v>
      </c>
      <c r="W192" s="141" t="s">
        <v>37</v>
      </c>
      <c r="X192" s="141" t="s">
        <v>37</v>
      </c>
      <c r="Y192" s="141" t="s">
        <v>37</v>
      </c>
      <c r="Z192" s="141" t="s">
        <v>37</v>
      </c>
      <c r="AA192" s="141" t="s">
        <v>37</v>
      </c>
      <c r="AB192" s="172" t="s">
        <v>37</v>
      </c>
      <c r="AC192" s="172" t="s">
        <v>37</v>
      </c>
      <c r="AD192" s="172" t="s">
        <v>37</v>
      </c>
      <c r="AE192" s="172" t="s">
        <v>37</v>
      </c>
      <c r="AF192" s="172" t="s">
        <v>37</v>
      </c>
      <c r="AG192" s="172" t="s">
        <v>37</v>
      </c>
      <c r="AH192" s="172" t="s">
        <v>37</v>
      </c>
      <c r="AI192" s="172" t="s">
        <v>37</v>
      </c>
      <c r="AJ192" s="172" t="s">
        <v>37</v>
      </c>
      <c r="AK192" s="172" t="s">
        <v>37</v>
      </c>
      <c r="AL192" s="172" t="s">
        <v>37</v>
      </c>
      <c r="AM192" s="172" t="s">
        <v>37</v>
      </c>
      <c r="AN192" s="139"/>
    </row>
    <row r="193" spans="1:40" ht="63" x14ac:dyDescent="0.25">
      <c r="A193" s="144" t="s">
        <v>576</v>
      </c>
      <c r="B193" s="168" t="s">
        <v>1716</v>
      </c>
      <c r="C193" s="190" t="s">
        <v>1717</v>
      </c>
      <c r="D193" s="141"/>
      <c r="E193" s="141"/>
      <c r="F193" s="141"/>
      <c r="G193" s="141"/>
      <c r="H193" s="141"/>
      <c r="I193" s="141"/>
      <c r="J193" s="141"/>
      <c r="K193" s="141"/>
      <c r="L193" s="141"/>
      <c r="M193" s="141"/>
      <c r="N193" s="141"/>
      <c r="O193" s="141"/>
      <c r="P193" s="141"/>
      <c r="Q193" s="141"/>
      <c r="R193" s="141"/>
      <c r="S193" s="141"/>
      <c r="T193" s="141"/>
      <c r="U193" s="141"/>
      <c r="V193" s="143" t="s">
        <v>1734</v>
      </c>
      <c r="W193" s="141" t="s">
        <v>37</v>
      </c>
      <c r="X193" s="141" t="s">
        <v>37</v>
      </c>
      <c r="Y193" s="141" t="s">
        <v>37</v>
      </c>
      <c r="Z193" s="141" t="s">
        <v>37</v>
      </c>
      <c r="AA193" s="141">
        <v>3</v>
      </c>
      <c r="AB193" s="172" t="s">
        <v>37</v>
      </c>
      <c r="AC193" s="172" t="s">
        <v>37</v>
      </c>
      <c r="AD193" s="172" t="s">
        <v>37</v>
      </c>
      <c r="AE193" s="172" t="s">
        <v>37</v>
      </c>
      <c r="AF193" s="172" t="s">
        <v>37</v>
      </c>
      <c r="AG193" s="172" t="s">
        <v>37</v>
      </c>
      <c r="AH193" s="172" t="s">
        <v>37</v>
      </c>
      <c r="AI193" s="172" t="s">
        <v>37</v>
      </c>
      <c r="AJ193" s="172" t="s">
        <v>37</v>
      </c>
      <c r="AK193" s="172" t="s">
        <v>37</v>
      </c>
      <c r="AL193" s="172" t="s">
        <v>37</v>
      </c>
      <c r="AM193" s="172" t="s">
        <v>37</v>
      </c>
      <c r="AN193" s="139"/>
    </row>
    <row r="194" spans="1:40" ht="63" x14ac:dyDescent="0.25">
      <c r="A194" s="144" t="s">
        <v>579</v>
      </c>
      <c r="B194" s="168" t="s">
        <v>1718</v>
      </c>
      <c r="C194" s="190" t="s">
        <v>1719</v>
      </c>
      <c r="D194" s="141"/>
      <c r="E194" s="141"/>
      <c r="F194" s="141"/>
      <c r="G194" s="141"/>
      <c r="H194" s="141"/>
      <c r="I194" s="141"/>
      <c r="J194" s="141"/>
      <c r="K194" s="141"/>
      <c r="L194" s="141"/>
      <c r="M194" s="141"/>
      <c r="N194" s="141"/>
      <c r="O194" s="141"/>
      <c r="P194" s="141"/>
      <c r="Q194" s="141"/>
      <c r="R194" s="141"/>
      <c r="S194" s="141"/>
      <c r="T194" s="141"/>
      <c r="U194" s="141"/>
      <c r="V194" s="143" t="s">
        <v>1732</v>
      </c>
      <c r="W194" s="141" t="s">
        <v>37</v>
      </c>
      <c r="X194" s="141" t="s">
        <v>37</v>
      </c>
      <c r="Y194" s="141" t="s">
        <v>37</v>
      </c>
      <c r="Z194" s="141" t="s">
        <v>37</v>
      </c>
      <c r="AA194" s="141">
        <v>2</v>
      </c>
      <c r="AB194" s="172" t="s">
        <v>37</v>
      </c>
      <c r="AC194" s="172" t="s">
        <v>37</v>
      </c>
      <c r="AD194" s="172" t="s">
        <v>37</v>
      </c>
      <c r="AE194" s="172" t="s">
        <v>37</v>
      </c>
      <c r="AF194" s="172" t="s">
        <v>37</v>
      </c>
      <c r="AG194" s="172" t="s">
        <v>37</v>
      </c>
      <c r="AH194" s="172" t="s">
        <v>37</v>
      </c>
      <c r="AI194" s="172" t="s">
        <v>37</v>
      </c>
      <c r="AJ194" s="172" t="s">
        <v>37</v>
      </c>
      <c r="AK194" s="172" t="s">
        <v>37</v>
      </c>
      <c r="AL194" s="172" t="s">
        <v>37</v>
      </c>
      <c r="AM194" s="172" t="s">
        <v>37</v>
      </c>
      <c r="AN194" s="139"/>
    </row>
    <row r="195" spans="1:40" ht="31.5" x14ac:dyDescent="0.25">
      <c r="A195" s="144" t="s">
        <v>582</v>
      </c>
      <c r="B195" s="171" t="s">
        <v>1855</v>
      </c>
      <c r="C195" s="191" t="s">
        <v>1856</v>
      </c>
      <c r="D195" s="141"/>
      <c r="E195" s="141"/>
      <c r="F195" s="141"/>
      <c r="G195" s="141"/>
      <c r="H195" s="141"/>
      <c r="I195" s="141"/>
      <c r="J195" s="141"/>
      <c r="K195" s="141"/>
      <c r="L195" s="141"/>
      <c r="M195" s="141"/>
      <c r="N195" s="141"/>
      <c r="O195" s="141"/>
      <c r="P195" s="141"/>
      <c r="Q195" s="141"/>
      <c r="R195" s="141"/>
      <c r="S195" s="141"/>
      <c r="T195" s="141"/>
      <c r="U195" s="141"/>
      <c r="V195" s="143"/>
      <c r="W195" s="141"/>
      <c r="X195" s="141"/>
      <c r="Y195" s="141"/>
      <c r="Z195" s="141"/>
      <c r="AA195" s="141"/>
      <c r="AB195" s="189">
        <v>2</v>
      </c>
      <c r="AC195" s="172" t="s">
        <v>37</v>
      </c>
      <c r="AD195" s="172" t="s">
        <v>37</v>
      </c>
      <c r="AE195" s="172" t="s">
        <v>37</v>
      </c>
      <c r="AF195" s="172" t="s">
        <v>37</v>
      </c>
      <c r="AG195" s="172">
        <v>1</v>
      </c>
      <c r="AH195" s="172" t="s">
        <v>37</v>
      </c>
      <c r="AI195" s="172" t="s">
        <v>37</v>
      </c>
      <c r="AJ195" s="172" t="s">
        <v>37</v>
      </c>
      <c r="AK195" s="172" t="s">
        <v>37</v>
      </c>
      <c r="AL195" s="172" t="s">
        <v>37</v>
      </c>
      <c r="AM195" s="172" t="s">
        <v>37</v>
      </c>
      <c r="AN195" s="139"/>
    </row>
    <row r="196" spans="1:40" ht="47.25" x14ac:dyDescent="0.25">
      <c r="A196" s="144" t="s">
        <v>585</v>
      </c>
      <c r="B196" s="171" t="s">
        <v>1857</v>
      </c>
      <c r="C196" s="191" t="s">
        <v>1858</v>
      </c>
      <c r="D196" s="141"/>
      <c r="E196" s="141"/>
      <c r="F196" s="141"/>
      <c r="G196" s="141"/>
      <c r="H196" s="141"/>
      <c r="I196" s="141"/>
      <c r="J196" s="141"/>
      <c r="K196" s="141"/>
      <c r="L196" s="141"/>
      <c r="M196" s="141"/>
      <c r="N196" s="141"/>
      <c r="O196" s="141"/>
      <c r="P196" s="141"/>
      <c r="Q196" s="141"/>
      <c r="R196" s="141"/>
      <c r="S196" s="141"/>
      <c r="T196" s="141"/>
      <c r="U196" s="141"/>
      <c r="V196" s="143"/>
      <c r="W196" s="141"/>
      <c r="X196" s="141"/>
      <c r="Y196" s="141"/>
      <c r="Z196" s="141"/>
      <c r="AA196" s="141"/>
      <c r="AB196" s="189">
        <v>2</v>
      </c>
      <c r="AC196" s="172" t="s">
        <v>37</v>
      </c>
      <c r="AD196" s="172" t="s">
        <v>37</v>
      </c>
      <c r="AE196" s="172" t="s">
        <v>37</v>
      </c>
      <c r="AF196" s="172" t="s">
        <v>37</v>
      </c>
      <c r="AG196" s="172">
        <v>1</v>
      </c>
      <c r="AH196" s="172" t="s">
        <v>37</v>
      </c>
      <c r="AI196" s="172" t="s">
        <v>37</v>
      </c>
      <c r="AJ196" s="172" t="s">
        <v>37</v>
      </c>
      <c r="AK196" s="172" t="s">
        <v>37</v>
      </c>
      <c r="AL196" s="172" t="s">
        <v>37</v>
      </c>
      <c r="AM196" s="172" t="s">
        <v>37</v>
      </c>
      <c r="AN196" s="139"/>
    </row>
    <row r="197" spans="1:40" ht="47.25" x14ac:dyDescent="0.25">
      <c r="A197" s="144" t="s">
        <v>588</v>
      </c>
      <c r="B197" s="171" t="s">
        <v>1859</v>
      </c>
      <c r="C197" s="191" t="s">
        <v>1860</v>
      </c>
      <c r="D197" s="141"/>
      <c r="E197" s="141"/>
      <c r="F197" s="141"/>
      <c r="G197" s="141"/>
      <c r="H197" s="141"/>
      <c r="I197" s="141"/>
      <c r="J197" s="141"/>
      <c r="K197" s="141"/>
      <c r="L197" s="141"/>
      <c r="M197" s="141"/>
      <c r="N197" s="141"/>
      <c r="O197" s="141"/>
      <c r="P197" s="141"/>
      <c r="Q197" s="141"/>
      <c r="R197" s="141"/>
      <c r="S197" s="141"/>
      <c r="T197" s="141"/>
      <c r="U197" s="141"/>
      <c r="V197" s="143"/>
      <c r="W197" s="141"/>
      <c r="X197" s="141"/>
      <c r="Y197" s="141"/>
      <c r="Z197" s="141"/>
      <c r="AA197" s="141"/>
      <c r="AB197" s="189">
        <v>2</v>
      </c>
      <c r="AC197" s="172" t="s">
        <v>37</v>
      </c>
      <c r="AD197" s="172" t="s">
        <v>37</v>
      </c>
      <c r="AE197" s="172" t="s">
        <v>37</v>
      </c>
      <c r="AF197" s="172" t="s">
        <v>37</v>
      </c>
      <c r="AG197" s="172">
        <v>3</v>
      </c>
      <c r="AH197" s="172" t="s">
        <v>37</v>
      </c>
      <c r="AI197" s="172" t="s">
        <v>37</v>
      </c>
      <c r="AJ197" s="172" t="s">
        <v>37</v>
      </c>
      <c r="AK197" s="172" t="s">
        <v>37</v>
      </c>
      <c r="AL197" s="172" t="s">
        <v>37</v>
      </c>
      <c r="AM197" s="172" t="s">
        <v>37</v>
      </c>
      <c r="AN197" s="139"/>
    </row>
    <row r="198" spans="1:40" ht="31.5" x14ac:dyDescent="0.25">
      <c r="A198" s="144" t="s">
        <v>591</v>
      </c>
      <c r="B198" s="163" t="s">
        <v>1861</v>
      </c>
      <c r="C198" s="191" t="s">
        <v>1862</v>
      </c>
      <c r="D198" s="141"/>
      <c r="E198" s="141"/>
      <c r="F198" s="141"/>
      <c r="G198" s="141"/>
      <c r="H198" s="141"/>
      <c r="I198" s="141"/>
      <c r="J198" s="141"/>
      <c r="K198" s="141"/>
      <c r="L198" s="141"/>
      <c r="M198" s="141"/>
      <c r="N198" s="141"/>
      <c r="O198" s="141"/>
      <c r="P198" s="141"/>
      <c r="Q198" s="141"/>
      <c r="R198" s="141"/>
      <c r="S198" s="141"/>
      <c r="T198" s="141"/>
      <c r="U198" s="141"/>
      <c r="V198" s="143"/>
      <c r="W198" s="141"/>
      <c r="X198" s="141"/>
      <c r="Y198" s="141"/>
      <c r="Z198" s="141"/>
      <c r="AA198" s="141"/>
      <c r="AB198" s="172" t="s">
        <v>37</v>
      </c>
      <c r="AC198" s="172" t="s">
        <v>37</v>
      </c>
      <c r="AD198" s="172" t="s">
        <v>37</v>
      </c>
      <c r="AE198" s="172" t="s">
        <v>37</v>
      </c>
      <c r="AF198" s="172" t="s">
        <v>37</v>
      </c>
      <c r="AG198" s="172" t="s">
        <v>37</v>
      </c>
      <c r="AH198" s="189">
        <v>3</v>
      </c>
      <c r="AI198" s="172" t="s">
        <v>37</v>
      </c>
      <c r="AJ198" s="172" t="s">
        <v>37</v>
      </c>
      <c r="AK198" s="172" t="s">
        <v>37</v>
      </c>
      <c r="AL198" s="172" t="s">
        <v>37</v>
      </c>
      <c r="AM198" s="172">
        <v>1</v>
      </c>
      <c r="AN198" s="139"/>
    </row>
    <row r="199" spans="1:40" ht="47.25" x14ac:dyDescent="0.25">
      <c r="A199" s="144" t="s">
        <v>594</v>
      </c>
      <c r="B199" s="163" t="s">
        <v>1863</v>
      </c>
      <c r="C199" s="191" t="s">
        <v>1864</v>
      </c>
      <c r="D199" s="141"/>
      <c r="E199" s="141"/>
      <c r="F199" s="141"/>
      <c r="G199" s="141"/>
      <c r="H199" s="141"/>
      <c r="I199" s="141"/>
      <c r="J199" s="141"/>
      <c r="K199" s="141"/>
      <c r="L199" s="141"/>
      <c r="M199" s="141"/>
      <c r="N199" s="141"/>
      <c r="O199" s="141"/>
      <c r="P199" s="141"/>
      <c r="Q199" s="141"/>
      <c r="R199" s="141"/>
      <c r="S199" s="141"/>
      <c r="T199" s="141"/>
      <c r="U199" s="141"/>
      <c r="V199" s="143"/>
      <c r="W199" s="141"/>
      <c r="X199" s="141"/>
      <c r="Y199" s="141"/>
      <c r="Z199" s="141"/>
      <c r="AA199" s="141"/>
      <c r="AB199" s="172" t="s">
        <v>37</v>
      </c>
      <c r="AC199" s="172" t="s">
        <v>37</v>
      </c>
      <c r="AD199" s="172" t="s">
        <v>37</v>
      </c>
      <c r="AE199" s="172" t="s">
        <v>37</v>
      </c>
      <c r="AF199" s="172" t="s">
        <v>37</v>
      </c>
      <c r="AG199" s="172" t="s">
        <v>37</v>
      </c>
      <c r="AH199" s="189">
        <v>2</v>
      </c>
      <c r="AI199" s="172" t="s">
        <v>37</v>
      </c>
      <c r="AJ199" s="172" t="s">
        <v>37</v>
      </c>
      <c r="AK199" s="172" t="s">
        <v>37</v>
      </c>
      <c r="AL199" s="172" t="s">
        <v>37</v>
      </c>
      <c r="AM199" s="172">
        <v>1</v>
      </c>
      <c r="AN199" s="139"/>
    </row>
    <row r="200" spans="1:40" ht="47.25" x14ac:dyDescent="0.25">
      <c r="A200" s="144" t="s">
        <v>597</v>
      </c>
      <c r="B200" s="163" t="s">
        <v>1865</v>
      </c>
      <c r="C200" s="191" t="s">
        <v>1866</v>
      </c>
      <c r="D200" s="141"/>
      <c r="E200" s="141"/>
      <c r="F200" s="141"/>
      <c r="G200" s="141"/>
      <c r="H200" s="141"/>
      <c r="I200" s="141"/>
      <c r="J200" s="141"/>
      <c r="K200" s="141"/>
      <c r="L200" s="141"/>
      <c r="M200" s="141"/>
      <c r="N200" s="141"/>
      <c r="O200" s="141"/>
      <c r="P200" s="141"/>
      <c r="Q200" s="141"/>
      <c r="R200" s="141"/>
      <c r="S200" s="141"/>
      <c r="T200" s="141"/>
      <c r="U200" s="141"/>
      <c r="V200" s="143"/>
      <c r="W200" s="141"/>
      <c r="X200" s="141"/>
      <c r="Y200" s="141"/>
      <c r="Z200" s="141"/>
      <c r="AA200" s="141"/>
      <c r="AB200" s="172" t="s">
        <v>37</v>
      </c>
      <c r="AC200" s="172" t="s">
        <v>37</v>
      </c>
      <c r="AD200" s="172" t="s">
        <v>37</v>
      </c>
      <c r="AE200" s="172" t="s">
        <v>37</v>
      </c>
      <c r="AF200" s="172" t="s">
        <v>37</v>
      </c>
      <c r="AG200" s="172" t="s">
        <v>37</v>
      </c>
      <c r="AH200" s="189">
        <v>2</v>
      </c>
      <c r="AI200" s="172" t="s">
        <v>37</v>
      </c>
      <c r="AJ200" s="172" t="s">
        <v>37</v>
      </c>
      <c r="AK200" s="172" t="s">
        <v>37</v>
      </c>
      <c r="AL200" s="172" t="s">
        <v>37</v>
      </c>
      <c r="AM200" s="172">
        <v>3</v>
      </c>
      <c r="AN200" s="139"/>
    </row>
    <row r="201" spans="1:40" ht="47.25" x14ac:dyDescent="0.25">
      <c r="A201" s="144" t="s">
        <v>600</v>
      </c>
      <c r="B201" s="163" t="s">
        <v>1867</v>
      </c>
      <c r="C201" s="191" t="s">
        <v>1868</v>
      </c>
      <c r="D201" s="141"/>
      <c r="E201" s="141"/>
      <c r="F201" s="141"/>
      <c r="G201" s="141"/>
      <c r="H201" s="141"/>
      <c r="I201" s="141"/>
      <c r="J201" s="141"/>
      <c r="K201" s="141"/>
      <c r="L201" s="141"/>
      <c r="M201" s="141"/>
      <c r="N201" s="141"/>
      <c r="O201" s="141"/>
      <c r="P201" s="141"/>
      <c r="Q201" s="141"/>
      <c r="R201" s="141"/>
      <c r="S201" s="141"/>
      <c r="T201" s="141"/>
      <c r="U201" s="141"/>
      <c r="V201" s="143"/>
      <c r="W201" s="141"/>
      <c r="X201" s="141"/>
      <c r="Y201" s="141"/>
      <c r="Z201" s="141"/>
      <c r="AA201" s="141"/>
      <c r="AB201" s="172" t="s">
        <v>37</v>
      </c>
      <c r="AC201" s="172" t="s">
        <v>37</v>
      </c>
      <c r="AD201" s="172" t="s">
        <v>37</v>
      </c>
      <c r="AE201" s="172" t="s">
        <v>37</v>
      </c>
      <c r="AF201" s="172" t="s">
        <v>37</v>
      </c>
      <c r="AG201" s="172" t="s">
        <v>37</v>
      </c>
      <c r="AH201" s="189">
        <v>2</v>
      </c>
      <c r="AI201" s="172" t="s">
        <v>37</v>
      </c>
      <c r="AJ201" s="172" t="s">
        <v>37</v>
      </c>
      <c r="AK201" s="172" t="s">
        <v>37</v>
      </c>
      <c r="AL201" s="172" t="s">
        <v>37</v>
      </c>
      <c r="AM201" s="172">
        <v>1</v>
      </c>
      <c r="AN201" s="139"/>
    </row>
    <row r="202" spans="1:40" ht="42.75" x14ac:dyDescent="0.25">
      <c r="A202" s="128" t="s">
        <v>69</v>
      </c>
      <c r="B202" s="147" t="s">
        <v>70</v>
      </c>
      <c r="C202" s="130"/>
      <c r="D202" s="130"/>
      <c r="E202" s="135">
        <f>SUM(E203,E266)</f>
        <v>0</v>
      </c>
      <c r="F202" s="135">
        <f>SUM(F203,F266)</f>
        <v>0</v>
      </c>
      <c r="G202" s="135">
        <f>SUM(G203,G266)</f>
        <v>43.015000000000001</v>
      </c>
      <c r="H202" s="135">
        <f>SUM(H203,H266)</f>
        <v>0</v>
      </c>
      <c r="I202" s="135">
        <f>SUM(I203,I266)</f>
        <v>0</v>
      </c>
      <c r="J202" s="130"/>
      <c r="K202" s="135">
        <f>SUM(K203,K266)</f>
        <v>0.4</v>
      </c>
      <c r="L202" s="135">
        <f>SUM(L203,L266)</f>
        <v>0</v>
      </c>
      <c r="M202" s="135">
        <f>SUM(M203,M266)</f>
        <v>42.575000000000003</v>
      </c>
      <c r="N202" s="135">
        <f>SUM(N203,N266)</f>
        <v>0</v>
      </c>
      <c r="O202" s="135">
        <f>SUM(O203,O266)</f>
        <v>2</v>
      </c>
      <c r="P202" s="130"/>
      <c r="Q202" s="135">
        <v>0</v>
      </c>
      <c r="R202" s="135">
        <v>0</v>
      </c>
      <c r="S202" s="135">
        <v>57.625999999999998</v>
      </c>
      <c r="T202" s="135">
        <v>0</v>
      </c>
      <c r="U202" s="140">
        <v>0</v>
      </c>
      <c r="V202" s="130"/>
      <c r="W202" s="135">
        <f>W203+W266</f>
        <v>0</v>
      </c>
      <c r="X202" s="135">
        <f>X203+X266</f>
        <v>0</v>
      </c>
      <c r="Y202" s="135">
        <f>Y203+Y266</f>
        <v>41.753333333333323</v>
      </c>
      <c r="Z202" s="135">
        <f>Z203+Z266</f>
        <v>0</v>
      </c>
      <c r="AA202" s="135">
        <f>AA203+AA266</f>
        <v>0</v>
      </c>
      <c r="AB202" s="130"/>
      <c r="AC202" s="135">
        <f>AC203+AC266</f>
        <v>0</v>
      </c>
      <c r="AD202" s="135">
        <f>AD203+AD266</f>
        <v>0</v>
      </c>
      <c r="AE202" s="135">
        <f>AE203+AE266</f>
        <v>25.271999999999998</v>
      </c>
      <c r="AF202" s="135">
        <f>AF203+AF266</f>
        <v>0</v>
      </c>
      <c r="AG202" s="135">
        <f>AG203+AG266</f>
        <v>0</v>
      </c>
      <c r="AH202" s="130"/>
      <c r="AI202" s="135">
        <f>AI203+AI266</f>
        <v>0</v>
      </c>
      <c r="AJ202" s="135">
        <f>AJ203+AJ266</f>
        <v>0</v>
      </c>
      <c r="AK202" s="135">
        <f>AK203+AK266</f>
        <v>28.207000000000001</v>
      </c>
      <c r="AL202" s="135">
        <f>AL203+AL266</f>
        <v>0</v>
      </c>
      <c r="AM202" s="135">
        <f>AM203+AM266</f>
        <v>0</v>
      </c>
      <c r="AN202" s="131"/>
    </row>
    <row r="203" spans="1:40" ht="28.5" x14ac:dyDescent="0.25">
      <c r="A203" s="128" t="s">
        <v>71</v>
      </c>
      <c r="B203" s="147" t="s">
        <v>72</v>
      </c>
      <c r="C203" s="130"/>
      <c r="D203" s="130"/>
      <c r="E203" s="135">
        <f>SUM(E204:E252)</f>
        <v>0</v>
      </c>
      <c r="F203" s="135">
        <f>SUM(F204:F252)</f>
        <v>0</v>
      </c>
      <c r="G203" s="135">
        <f>SUM(G204:G252)</f>
        <v>36.465000000000003</v>
      </c>
      <c r="H203" s="135">
        <f>SUM(H204:H252)</f>
        <v>0</v>
      </c>
      <c r="I203" s="135">
        <f>SUM(I204:I252)</f>
        <v>0</v>
      </c>
      <c r="J203" s="130"/>
      <c r="K203" s="135">
        <f>SUM(K204:K252)</f>
        <v>0.4</v>
      </c>
      <c r="L203" s="135">
        <f>SUM(L204:L252)</f>
        <v>0</v>
      </c>
      <c r="M203" s="135">
        <f>SUM(M204:M252)</f>
        <v>35.970000000000006</v>
      </c>
      <c r="N203" s="135">
        <f>SUM(N204:N252)</f>
        <v>0</v>
      </c>
      <c r="O203" s="135">
        <f>SUM(O204:O252)</f>
        <v>2</v>
      </c>
      <c r="P203" s="130"/>
      <c r="Q203" s="135">
        <v>0</v>
      </c>
      <c r="R203" s="135">
        <v>0</v>
      </c>
      <c r="S203" s="135">
        <v>54.580999999999996</v>
      </c>
      <c r="T203" s="135">
        <v>0</v>
      </c>
      <c r="U203" s="140">
        <v>0</v>
      </c>
      <c r="V203" s="130"/>
      <c r="W203" s="135">
        <f>SUM(W204:W252)</f>
        <v>0</v>
      </c>
      <c r="X203" s="135">
        <f>SUM(X204:X252)</f>
        <v>0</v>
      </c>
      <c r="Y203" s="135">
        <f>SUM(Y204:Y252)</f>
        <v>36.424333333333323</v>
      </c>
      <c r="Z203" s="135">
        <f>SUM(Z204:Z252)</f>
        <v>0</v>
      </c>
      <c r="AA203" s="135">
        <f>SUM(AA204:AA252)</f>
        <v>0</v>
      </c>
      <c r="AB203" s="130"/>
      <c r="AC203" s="135">
        <f>SUM(AC204:AC265)</f>
        <v>0</v>
      </c>
      <c r="AD203" s="135">
        <f>SUM(AD204:AD265)</f>
        <v>0</v>
      </c>
      <c r="AE203" s="135">
        <f>SUM(AE204:AE265)</f>
        <v>22.353999999999999</v>
      </c>
      <c r="AF203" s="135">
        <f>SUM(AF204:AF265)</f>
        <v>0</v>
      </c>
      <c r="AG203" s="135">
        <f>SUM(AG204:AG265)</f>
        <v>0</v>
      </c>
      <c r="AH203" s="130"/>
      <c r="AI203" s="135">
        <f>SUM(AI204:AI265)</f>
        <v>0</v>
      </c>
      <c r="AJ203" s="135">
        <f>SUM(AJ204:AJ265)</f>
        <v>0</v>
      </c>
      <c r="AK203" s="135">
        <f>SUM(AK204:AK265)</f>
        <v>26.15</v>
      </c>
      <c r="AL203" s="135">
        <f>SUM(AL204:AL265)</f>
        <v>0</v>
      </c>
      <c r="AM203" s="135">
        <f>SUM(AM204:AM265)</f>
        <v>0</v>
      </c>
      <c r="AN203" s="131"/>
    </row>
    <row r="204" spans="1:40" ht="31.5" x14ac:dyDescent="0.25">
      <c r="A204" s="144" t="s">
        <v>191</v>
      </c>
      <c r="B204" s="162" t="s">
        <v>1296</v>
      </c>
      <c r="C204" s="143" t="s">
        <v>1297</v>
      </c>
      <c r="D204" s="143">
        <v>2</v>
      </c>
      <c r="E204" s="141" t="s">
        <v>37</v>
      </c>
      <c r="F204" s="141" t="s">
        <v>37</v>
      </c>
      <c r="G204" s="141">
        <v>1.94</v>
      </c>
      <c r="H204" s="141" t="s">
        <v>37</v>
      </c>
      <c r="I204" s="141" t="s">
        <v>37</v>
      </c>
      <c r="J204" s="141">
        <v>2</v>
      </c>
      <c r="K204" s="141" t="s">
        <v>37</v>
      </c>
      <c r="L204" s="141" t="s">
        <v>37</v>
      </c>
      <c r="M204" s="141">
        <v>1.94</v>
      </c>
      <c r="N204" s="141" t="s">
        <v>37</v>
      </c>
      <c r="O204" s="141" t="s">
        <v>37</v>
      </c>
      <c r="P204" s="141" t="s">
        <v>37</v>
      </c>
      <c r="Q204" s="141" t="s">
        <v>37</v>
      </c>
      <c r="R204" s="141" t="s">
        <v>37</v>
      </c>
      <c r="S204" s="141" t="s">
        <v>37</v>
      </c>
      <c r="T204" s="141" t="s">
        <v>37</v>
      </c>
      <c r="U204" s="141" t="s">
        <v>37</v>
      </c>
      <c r="V204" s="141" t="s">
        <v>37</v>
      </c>
      <c r="W204" s="141" t="s">
        <v>37</v>
      </c>
      <c r="X204" s="141" t="s">
        <v>37</v>
      </c>
      <c r="Y204" s="141" t="s">
        <v>37</v>
      </c>
      <c r="Z204" s="141" t="s">
        <v>37</v>
      </c>
      <c r="AA204" s="141" t="s">
        <v>37</v>
      </c>
      <c r="AB204" s="172" t="s">
        <v>37</v>
      </c>
      <c r="AC204" s="172" t="s">
        <v>37</v>
      </c>
      <c r="AD204" s="172" t="s">
        <v>37</v>
      </c>
      <c r="AE204" s="172" t="s">
        <v>37</v>
      </c>
      <c r="AF204" s="172" t="s">
        <v>37</v>
      </c>
      <c r="AG204" s="172" t="s">
        <v>37</v>
      </c>
      <c r="AH204" s="172" t="s">
        <v>37</v>
      </c>
      <c r="AI204" s="172" t="s">
        <v>37</v>
      </c>
      <c r="AJ204" s="172" t="s">
        <v>37</v>
      </c>
      <c r="AK204" s="172" t="s">
        <v>37</v>
      </c>
      <c r="AL204" s="172" t="s">
        <v>37</v>
      </c>
      <c r="AM204" s="172" t="s">
        <v>37</v>
      </c>
      <c r="AN204" s="139"/>
    </row>
    <row r="205" spans="1:40" ht="31.5" x14ac:dyDescent="0.25">
      <c r="A205" s="144" t="s">
        <v>194</v>
      </c>
      <c r="B205" s="162" t="s">
        <v>1298</v>
      </c>
      <c r="C205" s="143" t="s">
        <v>1299</v>
      </c>
      <c r="D205" s="143">
        <v>3</v>
      </c>
      <c r="E205" s="141" t="s">
        <v>37</v>
      </c>
      <c r="F205" s="141" t="s">
        <v>37</v>
      </c>
      <c r="G205" s="141">
        <v>1.8149999999999999</v>
      </c>
      <c r="H205" s="141" t="s">
        <v>37</v>
      </c>
      <c r="I205" s="141" t="s">
        <v>37</v>
      </c>
      <c r="J205" s="141">
        <v>3</v>
      </c>
      <c r="K205" s="141" t="s">
        <v>37</v>
      </c>
      <c r="L205" s="141" t="s">
        <v>37</v>
      </c>
      <c r="M205" s="141">
        <v>1.8149999999999999</v>
      </c>
      <c r="N205" s="141" t="s">
        <v>37</v>
      </c>
      <c r="O205" s="141" t="s">
        <v>37</v>
      </c>
      <c r="P205" s="141" t="s">
        <v>37</v>
      </c>
      <c r="Q205" s="141" t="s">
        <v>37</v>
      </c>
      <c r="R205" s="141" t="s">
        <v>37</v>
      </c>
      <c r="S205" s="141" t="s">
        <v>37</v>
      </c>
      <c r="T205" s="141" t="s">
        <v>37</v>
      </c>
      <c r="U205" s="141" t="s">
        <v>37</v>
      </c>
      <c r="V205" s="141" t="s">
        <v>37</v>
      </c>
      <c r="W205" s="141" t="s">
        <v>37</v>
      </c>
      <c r="X205" s="141" t="s">
        <v>37</v>
      </c>
      <c r="Y205" s="141" t="s">
        <v>37</v>
      </c>
      <c r="Z205" s="141" t="s">
        <v>37</v>
      </c>
      <c r="AA205" s="141" t="s">
        <v>37</v>
      </c>
      <c r="AB205" s="172" t="s">
        <v>37</v>
      </c>
      <c r="AC205" s="172" t="s">
        <v>37</v>
      </c>
      <c r="AD205" s="172" t="s">
        <v>37</v>
      </c>
      <c r="AE205" s="172" t="s">
        <v>37</v>
      </c>
      <c r="AF205" s="172" t="s">
        <v>37</v>
      </c>
      <c r="AG205" s="172" t="s">
        <v>37</v>
      </c>
      <c r="AH205" s="172" t="s">
        <v>37</v>
      </c>
      <c r="AI205" s="172" t="s">
        <v>37</v>
      </c>
      <c r="AJ205" s="172" t="s">
        <v>37</v>
      </c>
      <c r="AK205" s="172" t="s">
        <v>37</v>
      </c>
      <c r="AL205" s="172" t="s">
        <v>37</v>
      </c>
      <c r="AM205" s="172" t="s">
        <v>37</v>
      </c>
      <c r="AN205" s="139"/>
    </row>
    <row r="206" spans="1:40" ht="47.25" x14ac:dyDescent="0.25">
      <c r="A206" s="144" t="s">
        <v>196</v>
      </c>
      <c r="B206" s="162" t="s">
        <v>1300</v>
      </c>
      <c r="C206" s="143" t="s">
        <v>1301</v>
      </c>
      <c r="D206" s="143">
        <v>3</v>
      </c>
      <c r="E206" s="141" t="s">
        <v>37</v>
      </c>
      <c r="F206" s="141" t="s">
        <v>37</v>
      </c>
      <c r="G206" s="141">
        <v>3.2</v>
      </c>
      <c r="H206" s="141" t="s">
        <v>37</v>
      </c>
      <c r="I206" s="141" t="s">
        <v>37</v>
      </c>
      <c r="J206" s="141">
        <v>3</v>
      </c>
      <c r="K206" s="141" t="s">
        <v>37</v>
      </c>
      <c r="L206" s="141" t="s">
        <v>37</v>
      </c>
      <c r="M206" s="141">
        <v>3.2</v>
      </c>
      <c r="N206" s="141" t="s">
        <v>37</v>
      </c>
      <c r="O206" s="141" t="s">
        <v>37</v>
      </c>
      <c r="P206" s="141" t="s">
        <v>37</v>
      </c>
      <c r="Q206" s="141" t="s">
        <v>37</v>
      </c>
      <c r="R206" s="141" t="s">
        <v>37</v>
      </c>
      <c r="S206" s="141" t="s">
        <v>37</v>
      </c>
      <c r="T206" s="141" t="s">
        <v>37</v>
      </c>
      <c r="U206" s="141" t="s">
        <v>37</v>
      </c>
      <c r="V206" s="141" t="s">
        <v>37</v>
      </c>
      <c r="W206" s="141" t="s">
        <v>37</v>
      </c>
      <c r="X206" s="141" t="s">
        <v>37</v>
      </c>
      <c r="Y206" s="141" t="s">
        <v>37</v>
      </c>
      <c r="Z206" s="141" t="s">
        <v>37</v>
      </c>
      <c r="AA206" s="141" t="s">
        <v>37</v>
      </c>
      <c r="AB206" s="172" t="s">
        <v>37</v>
      </c>
      <c r="AC206" s="172" t="s">
        <v>37</v>
      </c>
      <c r="AD206" s="172" t="s">
        <v>37</v>
      </c>
      <c r="AE206" s="172" t="s">
        <v>37</v>
      </c>
      <c r="AF206" s="172" t="s">
        <v>37</v>
      </c>
      <c r="AG206" s="172" t="s">
        <v>37</v>
      </c>
      <c r="AH206" s="172" t="s">
        <v>37</v>
      </c>
      <c r="AI206" s="172" t="s">
        <v>37</v>
      </c>
      <c r="AJ206" s="172" t="s">
        <v>37</v>
      </c>
      <c r="AK206" s="172" t="s">
        <v>37</v>
      </c>
      <c r="AL206" s="172" t="s">
        <v>37</v>
      </c>
      <c r="AM206" s="172" t="s">
        <v>37</v>
      </c>
      <c r="AN206" s="139"/>
    </row>
    <row r="207" spans="1:40" ht="47.25" x14ac:dyDescent="0.25">
      <c r="A207" s="144" t="s">
        <v>198</v>
      </c>
      <c r="B207" s="162" t="s">
        <v>1302</v>
      </c>
      <c r="C207" s="143" t="s">
        <v>1303</v>
      </c>
      <c r="D207" s="143">
        <v>3</v>
      </c>
      <c r="E207" s="141" t="s">
        <v>37</v>
      </c>
      <c r="F207" s="141" t="s">
        <v>37</v>
      </c>
      <c r="G207" s="141">
        <v>8.6850000000000005</v>
      </c>
      <c r="H207" s="141" t="s">
        <v>37</v>
      </c>
      <c r="I207" s="141" t="s">
        <v>37</v>
      </c>
      <c r="J207" s="141">
        <v>3</v>
      </c>
      <c r="K207" s="141" t="s">
        <v>37</v>
      </c>
      <c r="L207" s="141" t="s">
        <v>37</v>
      </c>
      <c r="M207" s="141">
        <v>8.6850000000000005</v>
      </c>
      <c r="N207" s="141" t="s">
        <v>37</v>
      </c>
      <c r="O207" s="141" t="s">
        <v>37</v>
      </c>
      <c r="P207" s="141" t="s">
        <v>37</v>
      </c>
      <c r="Q207" s="141" t="s">
        <v>37</v>
      </c>
      <c r="R207" s="141" t="s">
        <v>37</v>
      </c>
      <c r="S207" s="141" t="s">
        <v>37</v>
      </c>
      <c r="T207" s="141" t="s">
        <v>37</v>
      </c>
      <c r="U207" s="141" t="s">
        <v>37</v>
      </c>
      <c r="V207" s="141" t="s">
        <v>37</v>
      </c>
      <c r="W207" s="141" t="s">
        <v>37</v>
      </c>
      <c r="X207" s="141" t="s">
        <v>37</v>
      </c>
      <c r="Y207" s="141" t="s">
        <v>37</v>
      </c>
      <c r="Z207" s="141" t="s">
        <v>37</v>
      </c>
      <c r="AA207" s="141" t="s">
        <v>37</v>
      </c>
      <c r="AB207" s="172" t="s">
        <v>37</v>
      </c>
      <c r="AC207" s="172" t="s">
        <v>37</v>
      </c>
      <c r="AD207" s="172" t="s">
        <v>37</v>
      </c>
      <c r="AE207" s="172" t="s">
        <v>37</v>
      </c>
      <c r="AF207" s="172" t="s">
        <v>37</v>
      </c>
      <c r="AG207" s="172" t="s">
        <v>37</v>
      </c>
      <c r="AH207" s="172" t="s">
        <v>37</v>
      </c>
      <c r="AI207" s="172" t="s">
        <v>37</v>
      </c>
      <c r="AJ207" s="172" t="s">
        <v>37</v>
      </c>
      <c r="AK207" s="172" t="s">
        <v>37</v>
      </c>
      <c r="AL207" s="172" t="s">
        <v>37</v>
      </c>
      <c r="AM207" s="172" t="s">
        <v>37</v>
      </c>
      <c r="AN207" s="139"/>
    </row>
    <row r="208" spans="1:40" ht="47.25" x14ac:dyDescent="0.25">
      <c r="A208" s="144" t="s">
        <v>200</v>
      </c>
      <c r="B208" s="162" t="s">
        <v>1304</v>
      </c>
      <c r="C208" s="143" t="s">
        <v>1305</v>
      </c>
      <c r="D208" s="143">
        <v>2</v>
      </c>
      <c r="E208" s="141" t="s">
        <v>37</v>
      </c>
      <c r="F208" s="141" t="s">
        <v>37</v>
      </c>
      <c r="G208" s="141">
        <v>2.2599999999999998</v>
      </c>
      <c r="H208" s="141" t="s">
        <v>37</v>
      </c>
      <c r="I208" s="141" t="s">
        <v>37</v>
      </c>
      <c r="J208" s="141">
        <v>2</v>
      </c>
      <c r="K208" s="141" t="s">
        <v>37</v>
      </c>
      <c r="L208" s="141" t="s">
        <v>37</v>
      </c>
      <c r="M208" s="141">
        <v>2.2599999999999998</v>
      </c>
      <c r="N208" s="141" t="s">
        <v>37</v>
      </c>
      <c r="O208" s="141" t="s">
        <v>37</v>
      </c>
      <c r="P208" s="141" t="s">
        <v>37</v>
      </c>
      <c r="Q208" s="141" t="s">
        <v>37</v>
      </c>
      <c r="R208" s="141" t="s">
        <v>37</v>
      </c>
      <c r="S208" s="141" t="s">
        <v>37</v>
      </c>
      <c r="T208" s="141" t="s">
        <v>37</v>
      </c>
      <c r="U208" s="141" t="s">
        <v>37</v>
      </c>
      <c r="V208" s="141" t="s">
        <v>37</v>
      </c>
      <c r="W208" s="141" t="s">
        <v>37</v>
      </c>
      <c r="X208" s="141" t="s">
        <v>37</v>
      </c>
      <c r="Y208" s="141" t="s">
        <v>37</v>
      </c>
      <c r="Z208" s="141" t="s">
        <v>37</v>
      </c>
      <c r="AA208" s="141" t="s">
        <v>37</v>
      </c>
      <c r="AB208" s="172" t="s">
        <v>37</v>
      </c>
      <c r="AC208" s="172" t="s">
        <v>37</v>
      </c>
      <c r="AD208" s="172" t="s">
        <v>37</v>
      </c>
      <c r="AE208" s="172" t="s">
        <v>37</v>
      </c>
      <c r="AF208" s="172" t="s">
        <v>37</v>
      </c>
      <c r="AG208" s="172" t="s">
        <v>37</v>
      </c>
      <c r="AH208" s="172" t="s">
        <v>37</v>
      </c>
      <c r="AI208" s="172" t="s">
        <v>37</v>
      </c>
      <c r="AJ208" s="172" t="s">
        <v>37</v>
      </c>
      <c r="AK208" s="172" t="s">
        <v>37</v>
      </c>
      <c r="AL208" s="172" t="s">
        <v>37</v>
      </c>
      <c r="AM208" s="172" t="s">
        <v>37</v>
      </c>
      <c r="AN208" s="139"/>
    </row>
    <row r="209" spans="1:40" ht="31.5" x14ac:dyDescent="0.25">
      <c r="A209" s="144" t="s">
        <v>202</v>
      </c>
      <c r="B209" s="162" t="s">
        <v>1306</v>
      </c>
      <c r="C209" s="143" t="s">
        <v>1307</v>
      </c>
      <c r="D209" s="143">
        <v>3</v>
      </c>
      <c r="E209" s="141" t="s">
        <v>37</v>
      </c>
      <c r="F209" s="141" t="s">
        <v>37</v>
      </c>
      <c r="G209" s="141">
        <v>4.6500000000000004</v>
      </c>
      <c r="H209" s="141" t="s">
        <v>37</v>
      </c>
      <c r="I209" s="141" t="s">
        <v>37</v>
      </c>
      <c r="J209" s="141">
        <v>3</v>
      </c>
      <c r="K209" s="141">
        <v>0</v>
      </c>
      <c r="L209" s="141">
        <v>0</v>
      </c>
      <c r="M209" s="141">
        <v>4.7919999999999998</v>
      </c>
      <c r="N209" s="141">
        <v>0</v>
      </c>
      <c r="O209" s="141">
        <v>0</v>
      </c>
      <c r="P209" s="141" t="s">
        <v>37</v>
      </c>
      <c r="Q209" s="141" t="s">
        <v>37</v>
      </c>
      <c r="R209" s="141" t="s">
        <v>37</v>
      </c>
      <c r="S209" s="141" t="s">
        <v>37</v>
      </c>
      <c r="T209" s="141" t="s">
        <v>37</v>
      </c>
      <c r="U209" s="141" t="s">
        <v>37</v>
      </c>
      <c r="V209" s="141" t="s">
        <v>37</v>
      </c>
      <c r="W209" s="141" t="s">
        <v>37</v>
      </c>
      <c r="X209" s="141" t="s">
        <v>37</v>
      </c>
      <c r="Y209" s="141" t="s">
        <v>37</v>
      </c>
      <c r="Z209" s="141" t="s">
        <v>37</v>
      </c>
      <c r="AA209" s="141" t="s">
        <v>37</v>
      </c>
      <c r="AB209" s="172" t="s">
        <v>37</v>
      </c>
      <c r="AC209" s="172" t="s">
        <v>37</v>
      </c>
      <c r="AD209" s="172" t="s">
        <v>37</v>
      </c>
      <c r="AE209" s="172" t="s">
        <v>37</v>
      </c>
      <c r="AF209" s="172" t="s">
        <v>37</v>
      </c>
      <c r="AG209" s="172" t="s">
        <v>37</v>
      </c>
      <c r="AH209" s="172" t="s">
        <v>37</v>
      </c>
      <c r="AI209" s="172" t="s">
        <v>37</v>
      </c>
      <c r="AJ209" s="172" t="s">
        <v>37</v>
      </c>
      <c r="AK209" s="172" t="s">
        <v>37</v>
      </c>
      <c r="AL209" s="172" t="s">
        <v>37</v>
      </c>
      <c r="AM209" s="172" t="s">
        <v>37</v>
      </c>
      <c r="AN209" s="139"/>
    </row>
    <row r="210" spans="1:40" ht="78.75" x14ac:dyDescent="0.25">
      <c r="A210" s="144" t="s">
        <v>204</v>
      </c>
      <c r="B210" s="162" t="s">
        <v>1308</v>
      </c>
      <c r="C210" s="143" t="s">
        <v>1309</v>
      </c>
      <c r="D210" s="143">
        <v>2</v>
      </c>
      <c r="E210" s="141" t="s">
        <v>37</v>
      </c>
      <c r="F210" s="141" t="s">
        <v>37</v>
      </c>
      <c r="G210" s="141">
        <v>2.35</v>
      </c>
      <c r="H210" s="141" t="s">
        <v>37</v>
      </c>
      <c r="I210" s="141" t="s">
        <v>37</v>
      </c>
      <c r="J210" s="141">
        <v>2</v>
      </c>
      <c r="K210" s="141" t="s">
        <v>37</v>
      </c>
      <c r="L210" s="141" t="s">
        <v>37</v>
      </c>
      <c r="M210" s="141">
        <v>2.35</v>
      </c>
      <c r="N210" s="141" t="s">
        <v>37</v>
      </c>
      <c r="O210" s="141" t="s">
        <v>37</v>
      </c>
      <c r="P210" s="141" t="s">
        <v>37</v>
      </c>
      <c r="Q210" s="141" t="s">
        <v>37</v>
      </c>
      <c r="R210" s="141" t="s">
        <v>37</v>
      </c>
      <c r="S210" s="141" t="s">
        <v>37</v>
      </c>
      <c r="T210" s="141" t="s">
        <v>37</v>
      </c>
      <c r="U210" s="141" t="s">
        <v>37</v>
      </c>
      <c r="V210" s="141" t="s">
        <v>37</v>
      </c>
      <c r="W210" s="141" t="s">
        <v>37</v>
      </c>
      <c r="X210" s="141" t="s">
        <v>37</v>
      </c>
      <c r="Y210" s="141" t="s">
        <v>37</v>
      </c>
      <c r="Z210" s="141" t="s">
        <v>37</v>
      </c>
      <c r="AA210" s="141" t="s">
        <v>37</v>
      </c>
      <c r="AB210" s="172" t="s">
        <v>37</v>
      </c>
      <c r="AC210" s="172" t="s">
        <v>37</v>
      </c>
      <c r="AD210" s="172" t="s">
        <v>37</v>
      </c>
      <c r="AE210" s="172" t="s">
        <v>37</v>
      </c>
      <c r="AF210" s="172" t="s">
        <v>37</v>
      </c>
      <c r="AG210" s="172" t="s">
        <v>37</v>
      </c>
      <c r="AH210" s="172" t="s">
        <v>37</v>
      </c>
      <c r="AI210" s="172" t="s">
        <v>37</v>
      </c>
      <c r="AJ210" s="172" t="s">
        <v>37</v>
      </c>
      <c r="AK210" s="172" t="s">
        <v>37</v>
      </c>
      <c r="AL210" s="172" t="s">
        <v>37</v>
      </c>
      <c r="AM210" s="172" t="s">
        <v>37</v>
      </c>
      <c r="AN210" s="139"/>
    </row>
    <row r="211" spans="1:40" ht="31.5" x14ac:dyDescent="0.25">
      <c r="A211" s="144" t="s">
        <v>206</v>
      </c>
      <c r="B211" s="162" t="s">
        <v>1310</v>
      </c>
      <c r="C211" s="192" t="s">
        <v>1311</v>
      </c>
      <c r="D211" s="141" t="s">
        <v>37</v>
      </c>
      <c r="E211" s="141" t="s">
        <v>37</v>
      </c>
      <c r="F211" s="141" t="s">
        <v>37</v>
      </c>
      <c r="G211" s="141" t="s">
        <v>37</v>
      </c>
      <c r="H211" s="141" t="s">
        <v>37</v>
      </c>
      <c r="I211" s="141" t="s">
        <v>37</v>
      </c>
      <c r="J211" s="141" t="s">
        <v>37</v>
      </c>
      <c r="K211" s="141" t="s">
        <v>37</v>
      </c>
      <c r="L211" s="141" t="s">
        <v>37</v>
      </c>
      <c r="M211" s="141" t="s">
        <v>37</v>
      </c>
      <c r="N211" s="141" t="s">
        <v>37</v>
      </c>
      <c r="O211" s="141" t="s">
        <v>37</v>
      </c>
      <c r="P211" s="143">
        <v>3</v>
      </c>
      <c r="Q211" s="141" t="s">
        <v>37</v>
      </c>
      <c r="R211" s="141" t="s">
        <v>37</v>
      </c>
      <c r="S211" s="141">
        <v>1.56</v>
      </c>
      <c r="T211" s="141" t="s">
        <v>37</v>
      </c>
      <c r="U211" s="141" t="s">
        <v>37</v>
      </c>
      <c r="V211" s="141">
        <v>3</v>
      </c>
      <c r="W211" s="141" t="s">
        <v>37</v>
      </c>
      <c r="X211" s="141" t="s">
        <v>37</v>
      </c>
      <c r="Y211" s="141">
        <v>1.56</v>
      </c>
      <c r="Z211" s="141" t="s">
        <v>37</v>
      </c>
      <c r="AA211" s="141" t="s">
        <v>37</v>
      </c>
      <c r="AB211" s="172" t="s">
        <v>37</v>
      </c>
      <c r="AC211" s="172" t="s">
        <v>37</v>
      </c>
      <c r="AD211" s="172" t="s">
        <v>37</v>
      </c>
      <c r="AE211" s="172" t="s">
        <v>37</v>
      </c>
      <c r="AF211" s="172" t="s">
        <v>37</v>
      </c>
      <c r="AG211" s="172" t="s">
        <v>37</v>
      </c>
      <c r="AH211" s="172" t="s">
        <v>37</v>
      </c>
      <c r="AI211" s="172" t="s">
        <v>37</v>
      </c>
      <c r="AJ211" s="172" t="s">
        <v>37</v>
      </c>
      <c r="AK211" s="172" t="s">
        <v>37</v>
      </c>
      <c r="AL211" s="172" t="s">
        <v>37</v>
      </c>
      <c r="AM211" s="172" t="s">
        <v>37</v>
      </c>
      <c r="AN211" s="139"/>
    </row>
    <row r="212" spans="1:40" ht="47.25" x14ac:dyDescent="0.25">
      <c r="A212" s="144" t="s">
        <v>208</v>
      </c>
      <c r="B212" s="162" t="s">
        <v>1312</v>
      </c>
      <c r="C212" s="192" t="s">
        <v>1313</v>
      </c>
      <c r="D212" s="141" t="s">
        <v>37</v>
      </c>
      <c r="E212" s="141" t="s">
        <v>37</v>
      </c>
      <c r="F212" s="141" t="s">
        <v>37</v>
      </c>
      <c r="G212" s="141" t="s">
        <v>37</v>
      </c>
      <c r="H212" s="141" t="s">
        <v>37</v>
      </c>
      <c r="I212" s="141" t="s">
        <v>37</v>
      </c>
      <c r="J212" s="141" t="s">
        <v>37</v>
      </c>
      <c r="K212" s="141" t="s">
        <v>37</v>
      </c>
      <c r="L212" s="141" t="s">
        <v>37</v>
      </c>
      <c r="M212" s="141" t="s">
        <v>37</v>
      </c>
      <c r="N212" s="141" t="s">
        <v>37</v>
      </c>
      <c r="O212" s="141" t="s">
        <v>37</v>
      </c>
      <c r="P212" s="143">
        <v>3</v>
      </c>
      <c r="Q212" s="141" t="s">
        <v>37</v>
      </c>
      <c r="R212" s="141" t="s">
        <v>37</v>
      </c>
      <c r="S212" s="141">
        <v>1.07</v>
      </c>
      <c r="T212" s="141" t="s">
        <v>37</v>
      </c>
      <c r="U212" s="141" t="s">
        <v>37</v>
      </c>
      <c r="V212" s="141">
        <v>3</v>
      </c>
      <c r="W212" s="141" t="s">
        <v>37</v>
      </c>
      <c r="X212" s="141" t="s">
        <v>37</v>
      </c>
      <c r="Y212" s="141">
        <v>0</v>
      </c>
      <c r="Z212" s="141" t="s">
        <v>37</v>
      </c>
      <c r="AA212" s="141" t="s">
        <v>37</v>
      </c>
      <c r="AB212" s="172" t="s">
        <v>37</v>
      </c>
      <c r="AC212" s="172" t="s">
        <v>37</v>
      </c>
      <c r="AD212" s="172" t="s">
        <v>37</v>
      </c>
      <c r="AE212" s="172" t="s">
        <v>37</v>
      </c>
      <c r="AF212" s="172" t="s">
        <v>37</v>
      </c>
      <c r="AG212" s="172" t="s">
        <v>37</v>
      </c>
      <c r="AH212" s="172" t="s">
        <v>37</v>
      </c>
      <c r="AI212" s="172" t="s">
        <v>37</v>
      </c>
      <c r="AJ212" s="172" t="s">
        <v>37</v>
      </c>
      <c r="AK212" s="172" t="s">
        <v>37</v>
      </c>
      <c r="AL212" s="172" t="s">
        <v>37</v>
      </c>
      <c r="AM212" s="172" t="s">
        <v>37</v>
      </c>
      <c r="AN212" s="139"/>
    </row>
    <row r="213" spans="1:40" ht="31.5" x14ac:dyDescent="0.25">
      <c r="A213" s="144" t="s">
        <v>210</v>
      </c>
      <c r="B213" s="162" t="s">
        <v>1314</v>
      </c>
      <c r="C213" s="192" t="s">
        <v>1315</v>
      </c>
      <c r="D213" s="141" t="s">
        <v>37</v>
      </c>
      <c r="E213" s="141" t="s">
        <v>37</v>
      </c>
      <c r="F213" s="141" t="s">
        <v>37</v>
      </c>
      <c r="G213" s="141" t="s">
        <v>37</v>
      </c>
      <c r="H213" s="141" t="s">
        <v>37</v>
      </c>
      <c r="I213" s="141" t="s">
        <v>37</v>
      </c>
      <c r="J213" s="141" t="s">
        <v>37</v>
      </c>
      <c r="K213" s="141" t="s">
        <v>37</v>
      </c>
      <c r="L213" s="141" t="s">
        <v>37</v>
      </c>
      <c r="M213" s="141" t="s">
        <v>37</v>
      </c>
      <c r="N213" s="141" t="s">
        <v>37</v>
      </c>
      <c r="O213" s="141" t="s">
        <v>37</v>
      </c>
      <c r="P213" s="143">
        <v>3</v>
      </c>
      <c r="Q213" s="141" t="s">
        <v>37</v>
      </c>
      <c r="R213" s="141" t="s">
        <v>37</v>
      </c>
      <c r="S213" s="141">
        <v>1.19</v>
      </c>
      <c r="T213" s="141" t="s">
        <v>37</v>
      </c>
      <c r="U213" s="141" t="s">
        <v>37</v>
      </c>
      <c r="V213" s="141">
        <v>3</v>
      </c>
      <c r="W213" s="141" t="s">
        <v>37</v>
      </c>
      <c r="X213" s="141" t="s">
        <v>37</v>
      </c>
      <c r="Y213" s="141">
        <v>0</v>
      </c>
      <c r="Z213" s="141" t="s">
        <v>37</v>
      </c>
      <c r="AA213" s="141" t="s">
        <v>37</v>
      </c>
      <c r="AB213" s="172" t="s">
        <v>37</v>
      </c>
      <c r="AC213" s="172" t="s">
        <v>37</v>
      </c>
      <c r="AD213" s="172" t="s">
        <v>37</v>
      </c>
      <c r="AE213" s="172" t="s">
        <v>37</v>
      </c>
      <c r="AF213" s="172" t="s">
        <v>37</v>
      </c>
      <c r="AG213" s="172" t="s">
        <v>37</v>
      </c>
      <c r="AH213" s="172" t="s">
        <v>37</v>
      </c>
      <c r="AI213" s="172" t="s">
        <v>37</v>
      </c>
      <c r="AJ213" s="172" t="s">
        <v>37</v>
      </c>
      <c r="AK213" s="172" t="s">
        <v>37</v>
      </c>
      <c r="AL213" s="172" t="s">
        <v>37</v>
      </c>
      <c r="AM213" s="172" t="s">
        <v>37</v>
      </c>
      <c r="AN213" s="139"/>
    </row>
    <row r="214" spans="1:40" ht="31.5" x14ac:dyDescent="0.25">
      <c r="A214" s="144" t="s">
        <v>212</v>
      </c>
      <c r="B214" s="162" t="s">
        <v>1316</v>
      </c>
      <c r="C214" s="192" t="s">
        <v>1317</v>
      </c>
      <c r="D214" s="141" t="s">
        <v>37</v>
      </c>
      <c r="E214" s="141" t="s">
        <v>37</v>
      </c>
      <c r="F214" s="141" t="s">
        <v>37</v>
      </c>
      <c r="G214" s="141" t="s">
        <v>37</v>
      </c>
      <c r="H214" s="141" t="s">
        <v>37</v>
      </c>
      <c r="I214" s="141" t="s">
        <v>37</v>
      </c>
      <c r="J214" s="141" t="s">
        <v>37</v>
      </c>
      <c r="K214" s="141" t="s">
        <v>37</v>
      </c>
      <c r="L214" s="141" t="s">
        <v>37</v>
      </c>
      <c r="M214" s="141" t="s">
        <v>37</v>
      </c>
      <c r="N214" s="141" t="s">
        <v>37</v>
      </c>
      <c r="O214" s="141" t="s">
        <v>37</v>
      </c>
      <c r="P214" s="143">
        <v>2</v>
      </c>
      <c r="Q214" s="141" t="s">
        <v>37</v>
      </c>
      <c r="R214" s="141" t="s">
        <v>37</v>
      </c>
      <c r="S214" s="141">
        <v>1.165</v>
      </c>
      <c r="T214" s="141" t="s">
        <v>37</v>
      </c>
      <c r="U214" s="141" t="s">
        <v>37</v>
      </c>
      <c r="V214" s="141">
        <v>2</v>
      </c>
      <c r="W214" s="141" t="s">
        <v>37</v>
      </c>
      <c r="X214" s="141" t="s">
        <v>37</v>
      </c>
      <c r="Y214" s="141">
        <v>1.165</v>
      </c>
      <c r="Z214" s="141" t="s">
        <v>37</v>
      </c>
      <c r="AA214" s="141" t="s">
        <v>37</v>
      </c>
      <c r="AB214" s="172" t="s">
        <v>37</v>
      </c>
      <c r="AC214" s="172" t="s">
        <v>37</v>
      </c>
      <c r="AD214" s="172" t="s">
        <v>37</v>
      </c>
      <c r="AE214" s="172" t="s">
        <v>37</v>
      </c>
      <c r="AF214" s="172" t="s">
        <v>37</v>
      </c>
      <c r="AG214" s="172" t="s">
        <v>37</v>
      </c>
      <c r="AH214" s="172" t="s">
        <v>37</v>
      </c>
      <c r="AI214" s="172" t="s">
        <v>37</v>
      </c>
      <c r="AJ214" s="172" t="s">
        <v>37</v>
      </c>
      <c r="AK214" s="172" t="s">
        <v>37</v>
      </c>
      <c r="AL214" s="172" t="s">
        <v>37</v>
      </c>
      <c r="AM214" s="172" t="s">
        <v>37</v>
      </c>
      <c r="AN214" s="139"/>
    </row>
    <row r="215" spans="1:40" ht="47.25" x14ac:dyDescent="0.25">
      <c r="A215" s="144" t="s">
        <v>214</v>
      </c>
      <c r="B215" s="162" t="s">
        <v>1318</v>
      </c>
      <c r="C215" s="192" t="s">
        <v>1319</v>
      </c>
      <c r="D215" s="141" t="s">
        <v>37</v>
      </c>
      <c r="E215" s="141" t="s">
        <v>37</v>
      </c>
      <c r="F215" s="141" t="s">
        <v>37</v>
      </c>
      <c r="G215" s="141" t="s">
        <v>37</v>
      </c>
      <c r="H215" s="141" t="s">
        <v>37</v>
      </c>
      <c r="I215" s="141" t="s">
        <v>37</v>
      </c>
      <c r="J215" s="141" t="s">
        <v>37</v>
      </c>
      <c r="K215" s="141" t="s">
        <v>37</v>
      </c>
      <c r="L215" s="141" t="s">
        <v>37</v>
      </c>
      <c r="M215" s="141" t="s">
        <v>37</v>
      </c>
      <c r="N215" s="141" t="s">
        <v>37</v>
      </c>
      <c r="O215" s="141" t="s">
        <v>37</v>
      </c>
      <c r="P215" s="143">
        <v>2</v>
      </c>
      <c r="Q215" s="141" t="s">
        <v>37</v>
      </c>
      <c r="R215" s="141" t="s">
        <v>37</v>
      </c>
      <c r="S215" s="141">
        <v>1.1000000000000001</v>
      </c>
      <c r="T215" s="141" t="s">
        <v>37</v>
      </c>
      <c r="U215" s="141" t="s">
        <v>37</v>
      </c>
      <c r="V215" s="141">
        <v>2</v>
      </c>
      <c r="W215" s="141" t="s">
        <v>37</v>
      </c>
      <c r="X215" s="141" t="s">
        <v>37</v>
      </c>
      <c r="Y215" s="141">
        <v>0</v>
      </c>
      <c r="Z215" s="141" t="s">
        <v>37</v>
      </c>
      <c r="AA215" s="141" t="s">
        <v>37</v>
      </c>
      <c r="AB215" s="172" t="s">
        <v>37</v>
      </c>
      <c r="AC215" s="172" t="s">
        <v>37</v>
      </c>
      <c r="AD215" s="172" t="s">
        <v>37</v>
      </c>
      <c r="AE215" s="172" t="s">
        <v>37</v>
      </c>
      <c r="AF215" s="172" t="s">
        <v>37</v>
      </c>
      <c r="AG215" s="172" t="s">
        <v>37</v>
      </c>
      <c r="AH215" s="172" t="s">
        <v>37</v>
      </c>
      <c r="AI215" s="172" t="s">
        <v>37</v>
      </c>
      <c r="AJ215" s="172" t="s">
        <v>37</v>
      </c>
      <c r="AK215" s="172" t="s">
        <v>37</v>
      </c>
      <c r="AL215" s="172" t="s">
        <v>37</v>
      </c>
      <c r="AM215" s="172" t="s">
        <v>37</v>
      </c>
      <c r="AN215" s="139"/>
    </row>
    <row r="216" spans="1:40" ht="47.25" x14ac:dyDescent="0.25">
      <c r="A216" s="144" t="s">
        <v>216</v>
      </c>
      <c r="B216" s="162" t="s">
        <v>1320</v>
      </c>
      <c r="C216" s="192" t="s">
        <v>1321</v>
      </c>
      <c r="D216" s="141" t="s">
        <v>37</v>
      </c>
      <c r="E216" s="141" t="s">
        <v>37</v>
      </c>
      <c r="F216" s="141" t="s">
        <v>37</v>
      </c>
      <c r="G216" s="141" t="s">
        <v>37</v>
      </c>
      <c r="H216" s="141" t="s">
        <v>37</v>
      </c>
      <c r="I216" s="141" t="s">
        <v>37</v>
      </c>
      <c r="J216" s="141" t="s">
        <v>37</v>
      </c>
      <c r="K216" s="141" t="s">
        <v>37</v>
      </c>
      <c r="L216" s="141" t="s">
        <v>37</v>
      </c>
      <c r="M216" s="141" t="s">
        <v>37</v>
      </c>
      <c r="N216" s="141" t="s">
        <v>37</v>
      </c>
      <c r="O216" s="141" t="s">
        <v>37</v>
      </c>
      <c r="P216" s="143">
        <v>3</v>
      </c>
      <c r="Q216" s="141" t="s">
        <v>37</v>
      </c>
      <c r="R216" s="141" t="s">
        <v>37</v>
      </c>
      <c r="S216" s="141">
        <v>1.266</v>
      </c>
      <c r="T216" s="141" t="s">
        <v>37</v>
      </c>
      <c r="U216" s="141" t="s">
        <v>37</v>
      </c>
      <c r="V216" s="141">
        <v>3</v>
      </c>
      <c r="W216" s="141" t="s">
        <v>37</v>
      </c>
      <c r="X216" s="141" t="s">
        <v>37</v>
      </c>
      <c r="Y216" s="141">
        <v>0</v>
      </c>
      <c r="Z216" s="141" t="s">
        <v>37</v>
      </c>
      <c r="AA216" s="141" t="s">
        <v>37</v>
      </c>
      <c r="AB216" s="172" t="s">
        <v>37</v>
      </c>
      <c r="AC216" s="172" t="s">
        <v>37</v>
      </c>
      <c r="AD216" s="172" t="s">
        <v>37</v>
      </c>
      <c r="AE216" s="172" t="s">
        <v>37</v>
      </c>
      <c r="AF216" s="172" t="s">
        <v>37</v>
      </c>
      <c r="AG216" s="172" t="s">
        <v>37</v>
      </c>
      <c r="AH216" s="172" t="s">
        <v>37</v>
      </c>
      <c r="AI216" s="172" t="s">
        <v>37</v>
      </c>
      <c r="AJ216" s="172" t="s">
        <v>37</v>
      </c>
      <c r="AK216" s="172" t="s">
        <v>37</v>
      </c>
      <c r="AL216" s="172" t="s">
        <v>37</v>
      </c>
      <c r="AM216" s="172" t="s">
        <v>37</v>
      </c>
      <c r="AN216" s="139"/>
    </row>
    <row r="217" spans="1:40" ht="31.5" x14ac:dyDescent="0.25">
      <c r="A217" s="144" t="s">
        <v>218</v>
      </c>
      <c r="B217" s="162" t="s">
        <v>1322</v>
      </c>
      <c r="C217" s="192" t="s">
        <v>1323</v>
      </c>
      <c r="D217" s="141" t="s">
        <v>37</v>
      </c>
      <c r="E217" s="141" t="s">
        <v>37</v>
      </c>
      <c r="F217" s="141" t="s">
        <v>37</v>
      </c>
      <c r="G217" s="141" t="s">
        <v>37</v>
      </c>
      <c r="H217" s="141" t="s">
        <v>37</v>
      </c>
      <c r="I217" s="141" t="s">
        <v>37</v>
      </c>
      <c r="J217" s="141" t="s">
        <v>37</v>
      </c>
      <c r="K217" s="141" t="s">
        <v>37</v>
      </c>
      <c r="L217" s="141" t="s">
        <v>37</v>
      </c>
      <c r="M217" s="141" t="s">
        <v>37</v>
      </c>
      <c r="N217" s="141" t="s">
        <v>37</v>
      </c>
      <c r="O217" s="141" t="s">
        <v>37</v>
      </c>
      <c r="P217" s="143">
        <v>2</v>
      </c>
      <c r="Q217" s="141" t="s">
        <v>37</v>
      </c>
      <c r="R217" s="141" t="s">
        <v>37</v>
      </c>
      <c r="S217" s="141">
        <v>2.62</v>
      </c>
      <c r="T217" s="141" t="s">
        <v>37</v>
      </c>
      <c r="U217" s="141" t="s">
        <v>37</v>
      </c>
      <c r="V217" s="141">
        <v>2</v>
      </c>
      <c r="W217" s="141" t="s">
        <v>37</v>
      </c>
      <c r="X217" s="141" t="s">
        <v>37</v>
      </c>
      <c r="Y217" s="141">
        <v>0</v>
      </c>
      <c r="Z217" s="141" t="s">
        <v>37</v>
      </c>
      <c r="AA217" s="141" t="s">
        <v>37</v>
      </c>
      <c r="AB217" s="172" t="s">
        <v>37</v>
      </c>
      <c r="AC217" s="172" t="s">
        <v>37</v>
      </c>
      <c r="AD217" s="172" t="s">
        <v>37</v>
      </c>
      <c r="AE217" s="172" t="s">
        <v>37</v>
      </c>
      <c r="AF217" s="172" t="s">
        <v>37</v>
      </c>
      <c r="AG217" s="172" t="s">
        <v>37</v>
      </c>
      <c r="AH217" s="172" t="s">
        <v>37</v>
      </c>
      <c r="AI217" s="172" t="s">
        <v>37</v>
      </c>
      <c r="AJ217" s="172" t="s">
        <v>37</v>
      </c>
      <c r="AK217" s="172" t="s">
        <v>37</v>
      </c>
      <c r="AL217" s="172" t="s">
        <v>37</v>
      </c>
      <c r="AM217" s="172" t="s">
        <v>37</v>
      </c>
      <c r="AN217" s="139"/>
    </row>
    <row r="218" spans="1:40" ht="31.5" x14ac:dyDescent="0.25">
      <c r="A218" s="144" t="s">
        <v>220</v>
      </c>
      <c r="B218" s="162" t="s">
        <v>1324</v>
      </c>
      <c r="C218" s="192" t="s">
        <v>1325</v>
      </c>
      <c r="D218" s="141" t="s">
        <v>37</v>
      </c>
      <c r="E218" s="141" t="s">
        <v>37</v>
      </c>
      <c r="F218" s="141" t="s">
        <v>37</v>
      </c>
      <c r="G218" s="141" t="s">
        <v>37</v>
      </c>
      <c r="H218" s="141" t="s">
        <v>37</v>
      </c>
      <c r="I218" s="141" t="s">
        <v>37</v>
      </c>
      <c r="J218" s="141" t="s">
        <v>37</v>
      </c>
      <c r="K218" s="141" t="s">
        <v>37</v>
      </c>
      <c r="L218" s="141" t="s">
        <v>37</v>
      </c>
      <c r="M218" s="141" t="s">
        <v>37</v>
      </c>
      <c r="N218" s="141" t="s">
        <v>37</v>
      </c>
      <c r="O218" s="141" t="s">
        <v>37</v>
      </c>
      <c r="P218" s="143">
        <v>3</v>
      </c>
      <c r="Q218" s="141" t="s">
        <v>37</v>
      </c>
      <c r="R218" s="141" t="s">
        <v>37</v>
      </c>
      <c r="S218" s="141">
        <v>2.1850000000000001</v>
      </c>
      <c r="T218" s="141" t="s">
        <v>37</v>
      </c>
      <c r="U218" s="141" t="s">
        <v>37</v>
      </c>
      <c r="V218" s="141">
        <v>3</v>
      </c>
      <c r="W218" s="141" t="s">
        <v>37</v>
      </c>
      <c r="X218" s="141" t="s">
        <v>37</v>
      </c>
      <c r="Y218" s="141">
        <v>0.95899999999999996</v>
      </c>
      <c r="Z218" s="141" t="s">
        <v>37</v>
      </c>
      <c r="AA218" s="141" t="s">
        <v>37</v>
      </c>
      <c r="AB218" s="172" t="s">
        <v>37</v>
      </c>
      <c r="AC218" s="172" t="s">
        <v>37</v>
      </c>
      <c r="AD218" s="172" t="s">
        <v>37</v>
      </c>
      <c r="AE218" s="172" t="s">
        <v>37</v>
      </c>
      <c r="AF218" s="172" t="s">
        <v>37</v>
      </c>
      <c r="AG218" s="172" t="s">
        <v>37</v>
      </c>
      <c r="AH218" s="172" t="s">
        <v>37</v>
      </c>
      <c r="AI218" s="172" t="s">
        <v>37</v>
      </c>
      <c r="AJ218" s="172" t="s">
        <v>37</v>
      </c>
      <c r="AK218" s="172" t="s">
        <v>37</v>
      </c>
      <c r="AL218" s="172" t="s">
        <v>37</v>
      </c>
      <c r="AM218" s="172" t="s">
        <v>37</v>
      </c>
      <c r="AN218" s="139"/>
    </row>
    <row r="219" spans="1:40" ht="47.25" x14ac:dyDescent="0.25">
      <c r="A219" s="144" t="s">
        <v>222</v>
      </c>
      <c r="B219" s="162" t="s">
        <v>1326</v>
      </c>
      <c r="C219" s="192" t="s">
        <v>1327</v>
      </c>
      <c r="D219" s="141" t="s">
        <v>37</v>
      </c>
      <c r="E219" s="141" t="s">
        <v>37</v>
      </c>
      <c r="F219" s="141" t="s">
        <v>37</v>
      </c>
      <c r="G219" s="141" t="s">
        <v>37</v>
      </c>
      <c r="H219" s="141" t="s">
        <v>37</v>
      </c>
      <c r="I219" s="141" t="s">
        <v>37</v>
      </c>
      <c r="J219" s="141" t="s">
        <v>37</v>
      </c>
      <c r="K219" s="141" t="s">
        <v>37</v>
      </c>
      <c r="L219" s="141" t="s">
        <v>37</v>
      </c>
      <c r="M219" s="141" t="s">
        <v>37</v>
      </c>
      <c r="N219" s="141" t="s">
        <v>37</v>
      </c>
      <c r="O219" s="141" t="s">
        <v>37</v>
      </c>
      <c r="P219" s="143">
        <v>3</v>
      </c>
      <c r="Q219" s="141" t="s">
        <v>37</v>
      </c>
      <c r="R219" s="141" t="s">
        <v>37</v>
      </c>
      <c r="S219" s="141">
        <v>4.7</v>
      </c>
      <c r="T219" s="141" t="s">
        <v>37</v>
      </c>
      <c r="U219" s="141" t="s">
        <v>37</v>
      </c>
      <c r="V219" s="141">
        <v>3</v>
      </c>
      <c r="W219" s="141" t="s">
        <v>37</v>
      </c>
      <c r="X219" s="141" t="s">
        <v>37</v>
      </c>
      <c r="Y219" s="141">
        <v>2.96</v>
      </c>
      <c r="Z219" s="141" t="s">
        <v>37</v>
      </c>
      <c r="AA219" s="141" t="s">
        <v>37</v>
      </c>
      <c r="AB219" s="172" t="s">
        <v>37</v>
      </c>
      <c r="AC219" s="172" t="s">
        <v>37</v>
      </c>
      <c r="AD219" s="172" t="s">
        <v>37</v>
      </c>
      <c r="AE219" s="172" t="s">
        <v>37</v>
      </c>
      <c r="AF219" s="172" t="s">
        <v>37</v>
      </c>
      <c r="AG219" s="172" t="s">
        <v>37</v>
      </c>
      <c r="AH219" s="172" t="s">
        <v>37</v>
      </c>
      <c r="AI219" s="172" t="s">
        <v>37</v>
      </c>
      <c r="AJ219" s="172" t="s">
        <v>37</v>
      </c>
      <c r="AK219" s="172" t="s">
        <v>37</v>
      </c>
      <c r="AL219" s="172" t="s">
        <v>37</v>
      </c>
      <c r="AM219" s="172" t="s">
        <v>37</v>
      </c>
      <c r="AN219" s="139"/>
    </row>
    <row r="220" spans="1:40" ht="47.25" x14ac:dyDescent="0.25">
      <c r="A220" s="144" t="s">
        <v>224</v>
      </c>
      <c r="B220" s="162" t="s">
        <v>1328</v>
      </c>
      <c r="C220" s="192" t="s">
        <v>1329</v>
      </c>
      <c r="D220" s="141" t="s">
        <v>37</v>
      </c>
      <c r="E220" s="141" t="s">
        <v>37</v>
      </c>
      <c r="F220" s="141" t="s">
        <v>37</v>
      </c>
      <c r="G220" s="141" t="s">
        <v>37</v>
      </c>
      <c r="H220" s="141" t="s">
        <v>37</v>
      </c>
      <c r="I220" s="141" t="s">
        <v>37</v>
      </c>
      <c r="J220" s="141" t="s">
        <v>37</v>
      </c>
      <c r="K220" s="141" t="s">
        <v>37</v>
      </c>
      <c r="L220" s="141" t="s">
        <v>37</v>
      </c>
      <c r="M220" s="141" t="s">
        <v>37</v>
      </c>
      <c r="N220" s="141" t="s">
        <v>37</v>
      </c>
      <c r="O220" s="141" t="s">
        <v>37</v>
      </c>
      <c r="P220" s="143">
        <v>2</v>
      </c>
      <c r="Q220" s="141" t="s">
        <v>37</v>
      </c>
      <c r="R220" s="141" t="s">
        <v>37</v>
      </c>
      <c r="S220" s="141">
        <v>7.2649999999999997</v>
      </c>
      <c r="T220" s="141" t="s">
        <v>37</v>
      </c>
      <c r="U220" s="141" t="s">
        <v>37</v>
      </c>
      <c r="V220" s="141">
        <v>2</v>
      </c>
      <c r="W220" s="141" t="s">
        <v>37</v>
      </c>
      <c r="X220" s="141" t="s">
        <v>37</v>
      </c>
      <c r="Y220" s="141">
        <v>0</v>
      </c>
      <c r="Z220" s="141" t="s">
        <v>37</v>
      </c>
      <c r="AA220" s="141" t="s">
        <v>37</v>
      </c>
      <c r="AB220" s="172" t="s">
        <v>37</v>
      </c>
      <c r="AC220" s="172" t="s">
        <v>37</v>
      </c>
      <c r="AD220" s="172" t="s">
        <v>37</v>
      </c>
      <c r="AE220" s="172" t="s">
        <v>37</v>
      </c>
      <c r="AF220" s="172" t="s">
        <v>37</v>
      </c>
      <c r="AG220" s="172" t="s">
        <v>37</v>
      </c>
      <c r="AH220" s="172" t="s">
        <v>37</v>
      </c>
      <c r="AI220" s="172" t="s">
        <v>37</v>
      </c>
      <c r="AJ220" s="172" t="s">
        <v>37</v>
      </c>
      <c r="AK220" s="172" t="s">
        <v>37</v>
      </c>
      <c r="AL220" s="172" t="s">
        <v>37</v>
      </c>
      <c r="AM220" s="172" t="s">
        <v>37</v>
      </c>
      <c r="AN220" s="139"/>
    </row>
    <row r="221" spans="1:40" ht="47.25" x14ac:dyDescent="0.25">
      <c r="A221" s="144" t="s">
        <v>226</v>
      </c>
      <c r="B221" s="162" t="s">
        <v>1330</v>
      </c>
      <c r="C221" s="192" t="s">
        <v>1331</v>
      </c>
      <c r="D221" s="141" t="s">
        <v>37</v>
      </c>
      <c r="E221" s="141" t="s">
        <v>37</v>
      </c>
      <c r="F221" s="141" t="s">
        <v>37</v>
      </c>
      <c r="G221" s="141" t="s">
        <v>37</v>
      </c>
      <c r="H221" s="141" t="s">
        <v>37</v>
      </c>
      <c r="I221" s="141" t="s">
        <v>37</v>
      </c>
      <c r="J221" s="141" t="s">
        <v>37</v>
      </c>
      <c r="K221" s="141" t="s">
        <v>37</v>
      </c>
      <c r="L221" s="141" t="s">
        <v>37</v>
      </c>
      <c r="M221" s="141" t="s">
        <v>37</v>
      </c>
      <c r="N221" s="141" t="s">
        <v>37</v>
      </c>
      <c r="O221" s="141" t="s">
        <v>37</v>
      </c>
      <c r="P221" s="143">
        <v>2</v>
      </c>
      <c r="Q221" s="141" t="s">
        <v>37</v>
      </c>
      <c r="R221" s="141" t="s">
        <v>37</v>
      </c>
      <c r="S221" s="141">
        <v>0.41</v>
      </c>
      <c r="T221" s="141" t="s">
        <v>37</v>
      </c>
      <c r="U221" s="141" t="s">
        <v>37</v>
      </c>
      <c r="V221" s="141">
        <v>2</v>
      </c>
      <c r="W221" s="141" t="s">
        <v>37</v>
      </c>
      <c r="X221" s="141" t="s">
        <v>37</v>
      </c>
      <c r="Y221" s="141">
        <v>0</v>
      </c>
      <c r="Z221" s="141" t="s">
        <v>37</v>
      </c>
      <c r="AA221" s="141" t="s">
        <v>37</v>
      </c>
      <c r="AB221" s="172" t="s">
        <v>37</v>
      </c>
      <c r="AC221" s="172" t="s">
        <v>37</v>
      </c>
      <c r="AD221" s="172" t="s">
        <v>37</v>
      </c>
      <c r="AE221" s="172" t="s">
        <v>37</v>
      </c>
      <c r="AF221" s="172" t="s">
        <v>37</v>
      </c>
      <c r="AG221" s="172" t="s">
        <v>37</v>
      </c>
      <c r="AH221" s="172" t="s">
        <v>37</v>
      </c>
      <c r="AI221" s="172" t="s">
        <v>37</v>
      </c>
      <c r="AJ221" s="172" t="s">
        <v>37</v>
      </c>
      <c r="AK221" s="172" t="s">
        <v>37</v>
      </c>
      <c r="AL221" s="172" t="s">
        <v>37</v>
      </c>
      <c r="AM221" s="172" t="s">
        <v>37</v>
      </c>
      <c r="AN221" s="139"/>
    </row>
    <row r="222" spans="1:40" ht="47.25" x14ac:dyDescent="0.25">
      <c r="A222" s="144" t="s">
        <v>228</v>
      </c>
      <c r="B222" s="162" t="s">
        <v>1332</v>
      </c>
      <c r="C222" s="192" t="s">
        <v>1333</v>
      </c>
      <c r="D222" s="141" t="s">
        <v>37</v>
      </c>
      <c r="E222" s="141" t="s">
        <v>37</v>
      </c>
      <c r="F222" s="141" t="s">
        <v>37</v>
      </c>
      <c r="G222" s="141" t="s">
        <v>37</v>
      </c>
      <c r="H222" s="141" t="s">
        <v>37</v>
      </c>
      <c r="I222" s="141" t="s">
        <v>37</v>
      </c>
      <c r="J222" s="141" t="s">
        <v>37</v>
      </c>
      <c r="K222" s="141" t="s">
        <v>37</v>
      </c>
      <c r="L222" s="141" t="s">
        <v>37</v>
      </c>
      <c r="M222" s="141" t="s">
        <v>37</v>
      </c>
      <c r="N222" s="141" t="s">
        <v>37</v>
      </c>
      <c r="O222" s="141" t="s">
        <v>37</v>
      </c>
      <c r="P222" s="143">
        <v>2</v>
      </c>
      <c r="Q222" s="141" t="s">
        <v>37</v>
      </c>
      <c r="R222" s="141" t="s">
        <v>37</v>
      </c>
      <c r="S222" s="141">
        <v>0.36</v>
      </c>
      <c r="T222" s="141" t="s">
        <v>37</v>
      </c>
      <c r="U222" s="141" t="s">
        <v>37</v>
      </c>
      <c r="V222" s="141">
        <v>2</v>
      </c>
      <c r="W222" s="141" t="s">
        <v>37</v>
      </c>
      <c r="X222" s="141" t="s">
        <v>37</v>
      </c>
      <c r="Y222" s="141">
        <v>0</v>
      </c>
      <c r="Z222" s="141" t="s">
        <v>37</v>
      </c>
      <c r="AA222" s="141" t="s">
        <v>37</v>
      </c>
      <c r="AB222" s="172" t="s">
        <v>37</v>
      </c>
      <c r="AC222" s="172" t="s">
        <v>37</v>
      </c>
      <c r="AD222" s="172" t="s">
        <v>37</v>
      </c>
      <c r="AE222" s="172" t="s">
        <v>37</v>
      </c>
      <c r="AF222" s="172" t="s">
        <v>37</v>
      </c>
      <c r="AG222" s="172" t="s">
        <v>37</v>
      </c>
      <c r="AH222" s="172" t="s">
        <v>37</v>
      </c>
      <c r="AI222" s="172" t="s">
        <v>37</v>
      </c>
      <c r="AJ222" s="172" t="s">
        <v>37</v>
      </c>
      <c r="AK222" s="172" t="s">
        <v>37</v>
      </c>
      <c r="AL222" s="172" t="s">
        <v>37</v>
      </c>
      <c r="AM222" s="172" t="s">
        <v>37</v>
      </c>
      <c r="AN222" s="139"/>
    </row>
    <row r="223" spans="1:40" ht="31.5" x14ac:dyDescent="0.25">
      <c r="A223" s="144" t="s">
        <v>230</v>
      </c>
      <c r="B223" s="162" t="s">
        <v>1334</v>
      </c>
      <c r="C223" s="192" t="s">
        <v>1335</v>
      </c>
      <c r="D223" s="141" t="s">
        <v>37</v>
      </c>
      <c r="E223" s="141" t="s">
        <v>37</v>
      </c>
      <c r="F223" s="141" t="s">
        <v>37</v>
      </c>
      <c r="G223" s="141" t="s">
        <v>37</v>
      </c>
      <c r="H223" s="141" t="s">
        <v>37</v>
      </c>
      <c r="I223" s="141" t="s">
        <v>37</v>
      </c>
      <c r="J223" s="141" t="s">
        <v>37</v>
      </c>
      <c r="K223" s="141" t="s">
        <v>37</v>
      </c>
      <c r="L223" s="141" t="s">
        <v>37</v>
      </c>
      <c r="M223" s="141" t="s">
        <v>37</v>
      </c>
      <c r="N223" s="141" t="s">
        <v>37</v>
      </c>
      <c r="O223" s="141" t="s">
        <v>37</v>
      </c>
      <c r="P223" s="143">
        <v>2</v>
      </c>
      <c r="Q223" s="141" t="s">
        <v>37</v>
      </c>
      <c r="R223" s="141" t="s">
        <v>37</v>
      </c>
      <c r="S223" s="141">
        <v>4.2850000000000001</v>
      </c>
      <c r="T223" s="141" t="s">
        <v>37</v>
      </c>
      <c r="U223" s="141" t="s">
        <v>37</v>
      </c>
      <c r="V223" s="141">
        <v>2</v>
      </c>
      <c r="W223" s="141" t="s">
        <v>37</v>
      </c>
      <c r="X223" s="141" t="s">
        <v>37</v>
      </c>
      <c r="Y223" s="141">
        <v>4.05</v>
      </c>
      <c r="Z223" s="141" t="s">
        <v>37</v>
      </c>
      <c r="AA223" s="141" t="s">
        <v>37</v>
      </c>
      <c r="AB223" s="172" t="s">
        <v>37</v>
      </c>
      <c r="AC223" s="172" t="s">
        <v>37</v>
      </c>
      <c r="AD223" s="172" t="s">
        <v>37</v>
      </c>
      <c r="AE223" s="172" t="s">
        <v>37</v>
      </c>
      <c r="AF223" s="172" t="s">
        <v>37</v>
      </c>
      <c r="AG223" s="172" t="s">
        <v>37</v>
      </c>
      <c r="AH223" s="172" t="s">
        <v>37</v>
      </c>
      <c r="AI223" s="172" t="s">
        <v>37</v>
      </c>
      <c r="AJ223" s="172" t="s">
        <v>37</v>
      </c>
      <c r="AK223" s="172" t="s">
        <v>37</v>
      </c>
      <c r="AL223" s="172" t="s">
        <v>37</v>
      </c>
      <c r="AM223" s="172" t="s">
        <v>37</v>
      </c>
      <c r="AN223" s="139"/>
    </row>
    <row r="224" spans="1:40" ht="31.5" x14ac:dyDescent="0.25">
      <c r="A224" s="144" t="s">
        <v>232</v>
      </c>
      <c r="B224" s="162" t="s">
        <v>1336</v>
      </c>
      <c r="C224" s="192" t="s">
        <v>1337</v>
      </c>
      <c r="D224" s="141" t="s">
        <v>37</v>
      </c>
      <c r="E224" s="141" t="s">
        <v>37</v>
      </c>
      <c r="F224" s="141" t="s">
        <v>37</v>
      </c>
      <c r="G224" s="141" t="s">
        <v>37</v>
      </c>
      <c r="H224" s="141" t="s">
        <v>37</v>
      </c>
      <c r="I224" s="141" t="s">
        <v>37</v>
      </c>
      <c r="J224" s="141" t="s">
        <v>37</v>
      </c>
      <c r="K224" s="141" t="s">
        <v>37</v>
      </c>
      <c r="L224" s="141" t="s">
        <v>37</v>
      </c>
      <c r="M224" s="141" t="s">
        <v>37</v>
      </c>
      <c r="N224" s="141" t="s">
        <v>37</v>
      </c>
      <c r="O224" s="141" t="s">
        <v>37</v>
      </c>
      <c r="P224" s="143">
        <v>3</v>
      </c>
      <c r="Q224" s="141" t="s">
        <v>37</v>
      </c>
      <c r="R224" s="141" t="s">
        <v>37</v>
      </c>
      <c r="S224" s="141">
        <v>1.3049999999999999</v>
      </c>
      <c r="T224" s="141" t="s">
        <v>37</v>
      </c>
      <c r="U224" s="141" t="s">
        <v>37</v>
      </c>
      <c r="V224" s="141">
        <v>3</v>
      </c>
      <c r="W224" s="141" t="s">
        <v>37</v>
      </c>
      <c r="X224" s="141" t="s">
        <v>37</v>
      </c>
      <c r="Y224" s="141">
        <v>0</v>
      </c>
      <c r="Z224" s="141" t="s">
        <v>37</v>
      </c>
      <c r="AA224" s="141" t="s">
        <v>37</v>
      </c>
      <c r="AB224" s="172" t="s">
        <v>37</v>
      </c>
      <c r="AC224" s="172" t="s">
        <v>37</v>
      </c>
      <c r="AD224" s="172" t="s">
        <v>37</v>
      </c>
      <c r="AE224" s="172" t="s">
        <v>37</v>
      </c>
      <c r="AF224" s="172" t="s">
        <v>37</v>
      </c>
      <c r="AG224" s="172" t="s">
        <v>37</v>
      </c>
      <c r="AH224" s="172" t="s">
        <v>37</v>
      </c>
      <c r="AI224" s="172" t="s">
        <v>37</v>
      </c>
      <c r="AJ224" s="172" t="s">
        <v>37</v>
      </c>
      <c r="AK224" s="172" t="s">
        <v>37</v>
      </c>
      <c r="AL224" s="172" t="s">
        <v>37</v>
      </c>
      <c r="AM224" s="172" t="s">
        <v>37</v>
      </c>
      <c r="AN224" s="139"/>
    </row>
    <row r="225" spans="1:40" ht="31.5" x14ac:dyDescent="0.25">
      <c r="A225" s="144" t="s">
        <v>234</v>
      </c>
      <c r="B225" s="162" t="s">
        <v>1338</v>
      </c>
      <c r="C225" s="192" t="s">
        <v>1339</v>
      </c>
      <c r="D225" s="141" t="s">
        <v>37</v>
      </c>
      <c r="E225" s="141" t="s">
        <v>37</v>
      </c>
      <c r="F225" s="141" t="s">
        <v>37</v>
      </c>
      <c r="G225" s="141" t="s">
        <v>37</v>
      </c>
      <c r="H225" s="141" t="s">
        <v>37</v>
      </c>
      <c r="I225" s="141" t="s">
        <v>37</v>
      </c>
      <c r="J225" s="141" t="s">
        <v>37</v>
      </c>
      <c r="K225" s="141" t="s">
        <v>37</v>
      </c>
      <c r="L225" s="141" t="s">
        <v>37</v>
      </c>
      <c r="M225" s="141" t="s">
        <v>37</v>
      </c>
      <c r="N225" s="141" t="s">
        <v>37</v>
      </c>
      <c r="O225" s="141" t="s">
        <v>37</v>
      </c>
      <c r="P225" s="143">
        <v>3</v>
      </c>
      <c r="Q225" s="141" t="s">
        <v>37</v>
      </c>
      <c r="R225" s="141" t="s">
        <v>37</v>
      </c>
      <c r="S225" s="141">
        <v>1.62</v>
      </c>
      <c r="T225" s="141" t="s">
        <v>37</v>
      </c>
      <c r="U225" s="141" t="s">
        <v>37</v>
      </c>
      <c r="V225" s="141">
        <v>3</v>
      </c>
      <c r="W225" s="141" t="s">
        <v>37</v>
      </c>
      <c r="X225" s="141" t="s">
        <v>37</v>
      </c>
      <c r="Y225" s="141">
        <v>0</v>
      </c>
      <c r="Z225" s="141" t="s">
        <v>37</v>
      </c>
      <c r="AA225" s="141" t="s">
        <v>37</v>
      </c>
      <c r="AB225" s="172" t="s">
        <v>37</v>
      </c>
      <c r="AC225" s="172" t="s">
        <v>37</v>
      </c>
      <c r="AD225" s="172" t="s">
        <v>37</v>
      </c>
      <c r="AE225" s="172" t="s">
        <v>37</v>
      </c>
      <c r="AF225" s="172" t="s">
        <v>37</v>
      </c>
      <c r="AG225" s="172" t="s">
        <v>37</v>
      </c>
      <c r="AH225" s="172" t="s">
        <v>37</v>
      </c>
      <c r="AI225" s="172" t="s">
        <v>37</v>
      </c>
      <c r="AJ225" s="172" t="s">
        <v>37</v>
      </c>
      <c r="AK225" s="172" t="s">
        <v>37</v>
      </c>
      <c r="AL225" s="172" t="s">
        <v>37</v>
      </c>
      <c r="AM225" s="172" t="s">
        <v>37</v>
      </c>
      <c r="AN225" s="139"/>
    </row>
    <row r="226" spans="1:40" ht="31.5" x14ac:dyDescent="0.25">
      <c r="A226" s="144" t="s">
        <v>236</v>
      </c>
      <c r="B226" s="162" t="s">
        <v>1340</v>
      </c>
      <c r="C226" s="192" t="s">
        <v>1341</v>
      </c>
      <c r="D226" s="141" t="s">
        <v>37</v>
      </c>
      <c r="E226" s="141" t="s">
        <v>37</v>
      </c>
      <c r="F226" s="141" t="s">
        <v>37</v>
      </c>
      <c r="G226" s="141" t="s">
        <v>37</v>
      </c>
      <c r="H226" s="141" t="s">
        <v>37</v>
      </c>
      <c r="I226" s="141" t="s">
        <v>37</v>
      </c>
      <c r="J226" s="141" t="s">
        <v>37</v>
      </c>
      <c r="K226" s="141" t="s">
        <v>37</v>
      </c>
      <c r="L226" s="141" t="s">
        <v>37</v>
      </c>
      <c r="M226" s="141" t="s">
        <v>37</v>
      </c>
      <c r="N226" s="141" t="s">
        <v>37</v>
      </c>
      <c r="O226" s="141" t="s">
        <v>37</v>
      </c>
      <c r="P226" s="143">
        <v>2</v>
      </c>
      <c r="Q226" s="141" t="s">
        <v>37</v>
      </c>
      <c r="R226" s="141" t="s">
        <v>37</v>
      </c>
      <c r="S226" s="141">
        <v>0.6</v>
      </c>
      <c r="T226" s="141" t="s">
        <v>37</v>
      </c>
      <c r="U226" s="141" t="s">
        <v>37</v>
      </c>
      <c r="V226" s="141">
        <v>2</v>
      </c>
      <c r="W226" s="141" t="s">
        <v>37</v>
      </c>
      <c r="X226" s="141" t="s">
        <v>37</v>
      </c>
      <c r="Y226" s="141">
        <v>0</v>
      </c>
      <c r="Z226" s="141" t="s">
        <v>37</v>
      </c>
      <c r="AA226" s="141" t="s">
        <v>37</v>
      </c>
      <c r="AB226" s="172" t="s">
        <v>37</v>
      </c>
      <c r="AC226" s="172" t="s">
        <v>37</v>
      </c>
      <c r="AD226" s="172" t="s">
        <v>37</v>
      </c>
      <c r="AE226" s="172" t="s">
        <v>37</v>
      </c>
      <c r="AF226" s="172" t="s">
        <v>37</v>
      </c>
      <c r="AG226" s="172" t="s">
        <v>37</v>
      </c>
      <c r="AH226" s="172" t="s">
        <v>37</v>
      </c>
      <c r="AI226" s="172" t="s">
        <v>37</v>
      </c>
      <c r="AJ226" s="172" t="s">
        <v>37</v>
      </c>
      <c r="AK226" s="172" t="s">
        <v>37</v>
      </c>
      <c r="AL226" s="172" t="s">
        <v>37</v>
      </c>
      <c r="AM226" s="172" t="s">
        <v>37</v>
      </c>
      <c r="AN226" s="139"/>
    </row>
    <row r="227" spans="1:40" ht="94.5" x14ac:dyDescent="0.25">
      <c r="A227" s="144" t="s">
        <v>238</v>
      </c>
      <c r="B227" s="162" t="s">
        <v>1342</v>
      </c>
      <c r="C227" s="192" t="s">
        <v>1343</v>
      </c>
      <c r="D227" s="141" t="s">
        <v>37</v>
      </c>
      <c r="E227" s="141" t="s">
        <v>37</v>
      </c>
      <c r="F227" s="141" t="s">
        <v>37</v>
      </c>
      <c r="G227" s="141" t="s">
        <v>37</v>
      </c>
      <c r="H227" s="141" t="s">
        <v>37</v>
      </c>
      <c r="I227" s="141" t="s">
        <v>37</v>
      </c>
      <c r="J227" s="141" t="s">
        <v>37</v>
      </c>
      <c r="K227" s="141" t="s">
        <v>37</v>
      </c>
      <c r="L227" s="141" t="s">
        <v>37</v>
      </c>
      <c r="M227" s="141" t="s">
        <v>37</v>
      </c>
      <c r="N227" s="141" t="s">
        <v>37</v>
      </c>
      <c r="O227" s="141" t="s">
        <v>37</v>
      </c>
      <c r="P227" s="143">
        <v>2</v>
      </c>
      <c r="Q227" s="141" t="s">
        <v>37</v>
      </c>
      <c r="R227" s="141" t="s">
        <v>37</v>
      </c>
      <c r="S227" s="141">
        <v>2.0499999999999998</v>
      </c>
      <c r="T227" s="141" t="s">
        <v>37</v>
      </c>
      <c r="U227" s="141" t="s">
        <v>37</v>
      </c>
      <c r="V227" s="141">
        <v>2</v>
      </c>
      <c r="W227" s="141" t="s">
        <v>37</v>
      </c>
      <c r="X227" s="141" t="s">
        <v>37</v>
      </c>
      <c r="Y227" s="141">
        <v>0</v>
      </c>
      <c r="Z227" s="141" t="s">
        <v>37</v>
      </c>
      <c r="AA227" s="141" t="s">
        <v>37</v>
      </c>
      <c r="AB227" s="172" t="s">
        <v>37</v>
      </c>
      <c r="AC227" s="172" t="s">
        <v>37</v>
      </c>
      <c r="AD227" s="172" t="s">
        <v>37</v>
      </c>
      <c r="AE227" s="172" t="s">
        <v>37</v>
      </c>
      <c r="AF227" s="172" t="s">
        <v>37</v>
      </c>
      <c r="AG227" s="172" t="s">
        <v>37</v>
      </c>
      <c r="AH227" s="172" t="s">
        <v>37</v>
      </c>
      <c r="AI227" s="172" t="s">
        <v>37</v>
      </c>
      <c r="AJ227" s="172" t="s">
        <v>37</v>
      </c>
      <c r="AK227" s="172" t="s">
        <v>37</v>
      </c>
      <c r="AL227" s="172" t="s">
        <v>37</v>
      </c>
      <c r="AM227" s="172" t="s">
        <v>37</v>
      </c>
      <c r="AN227" s="139"/>
    </row>
    <row r="228" spans="1:40" ht="78.75" x14ac:dyDescent="0.25">
      <c r="A228" s="144" t="s">
        <v>240</v>
      </c>
      <c r="B228" s="162" t="s">
        <v>1344</v>
      </c>
      <c r="C228" s="192" t="s">
        <v>1345</v>
      </c>
      <c r="D228" s="141" t="s">
        <v>37</v>
      </c>
      <c r="E228" s="141" t="s">
        <v>37</v>
      </c>
      <c r="F228" s="141" t="s">
        <v>37</v>
      </c>
      <c r="G228" s="141" t="s">
        <v>37</v>
      </c>
      <c r="H228" s="141" t="s">
        <v>37</v>
      </c>
      <c r="I228" s="141" t="s">
        <v>37</v>
      </c>
      <c r="J228" s="141" t="s">
        <v>37</v>
      </c>
      <c r="K228" s="141" t="s">
        <v>37</v>
      </c>
      <c r="L228" s="141" t="s">
        <v>37</v>
      </c>
      <c r="M228" s="141" t="s">
        <v>37</v>
      </c>
      <c r="N228" s="141" t="s">
        <v>37</v>
      </c>
      <c r="O228" s="141" t="s">
        <v>37</v>
      </c>
      <c r="P228" s="143">
        <v>2</v>
      </c>
      <c r="Q228" s="141" t="s">
        <v>37</v>
      </c>
      <c r="R228" s="141" t="s">
        <v>37</v>
      </c>
      <c r="S228" s="141">
        <v>3.88</v>
      </c>
      <c r="T228" s="141" t="s">
        <v>37</v>
      </c>
      <c r="U228" s="141" t="s">
        <v>37</v>
      </c>
      <c r="V228" s="141">
        <v>2</v>
      </c>
      <c r="W228" s="141" t="s">
        <v>37</v>
      </c>
      <c r="X228" s="141" t="s">
        <v>37</v>
      </c>
      <c r="Y228" s="141">
        <v>3.15</v>
      </c>
      <c r="Z228" s="141" t="s">
        <v>37</v>
      </c>
      <c r="AA228" s="141" t="s">
        <v>37</v>
      </c>
      <c r="AB228" s="172" t="s">
        <v>37</v>
      </c>
      <c r="AC228" s="172" t="s">
        <v>37</v>
      </c>
      <c r="AD228" s="172" t="s">
        <v>37</v>
      </c>
      <c r="AE228" s="172" t="s">
        <v>37</v>
      </c>
      <c r="AF228" s="172" t="s">
        <v>37</v>
      </c>
      <c r="AG228" s="172" t="s">
        <v>37</v>
      </c>
      <c r="AH228" s="172" t="s">
        <v>37</v>
      </c>
      <c r="AI228" s="172" t="s">
        <v>37</v>
      </c>
      <c r="AJ228" s="172" t="s">
        <v>37</v>
      </c>
      <c r="AK228" s="172" t="s">
        <v>37</v>
      </c>
      <c r="AL228" s="172" t="s">
        <v>37</v>
      </c>
      <c r="AM228" s="172" t="s">
        <v>37</v>
      </c>
      <c r="AN228" s="139"/>
    </row>
    <row r="229" spans="1:40" ht="31.5" x14ac:dyDescent="0.25">
      <c r="A229" s="144" t="s">
        <v>242</v>
      </c>
      <c r="B229" s="162" t="s">
        <v>1346</v>
      </c>
      <c r="C229" s="192" t="s">
        <v>1347</v>
      </c>
      <c r="D229" s="141" t="s">
        <v>37</v>
      </c>
      <c r="E229" s="141" t="s">
        <v>37</v>
      </c>
      <c r="F229" s="141" t="s">
        <v>37</v>
      </c>
      <c r="G229" s="141" t="s">
        <v>37</v>
      </c>
      <c r="H229" s="141" t="s">
        <v>37</v>
      </c>
      <c r="I229" s="141" t="s">
        <v>37</v>
      </c>
      <c r="J229" s="141" t="s">
        <v>37</v>
      </c>
      <c r="K229" s="141" t="s">
        <v>37</v>
      </c>
      <c r="L229" s="141" t="s">
        <v>37</v>
      </c>
      <c r="M229" s="141" t="s">
        <v>37</v>
      </c>
      <c r="N229" s="141" t="s">
        <v>37</v>
      </c>
      <c r="O229" s="141" t="s">
        <v>37</v>
      </c>
      <c r="P229" s="143">
        <v>3</v>
      </c>
      <c r="Q229" s="141" t="s">
        <v>37</v>
      </c>
      <c r="R229" s="141" t="s">
        <v>37</v>
      </c>
      <c r="S229" s="141">
        <v>3.3</v>
      </c>
      <c r="T229" s="141" t="s">
        <v>37</v>
      </c>
      <c r="U229" s="141" t="s">
        <v>37</v>
      </c>
      <c r="V229" s="141">
        <v>3</v>
      </c>
      <c r="W229" s="141" t="s">
        <v>37</v>
      </c>
      <c r="X229" s="141" t="s">
        <v>37</v>
      </c>
      <c r="Y229" s="141">
        <v>3.3</v>
      </c>
      <c r="Z229" s="141" t="s">
        <v>37</v>
      </c>
      <c r="AA229" s="141" t="s">
        <v>37</v>
      </c>
      <c r="AB229" s="172" t="s">
        <v>37</v>
      </c>
      <c r="AC229" s="172" t="s">
        <v>37</v>
      </c>
      <c r="AD229" s="172" t="s">
        <v>37</v>
      </c>
      <c r="AE229" s="172" t="s">
        <v>37</v>
      </c>
      <c r="AF229" s="172" t="s">
        <v>37</v>
      </c>
      <c r="AG229" s="172" t="s">
        <v>37</v>
      </c>
      <c r="AH229" s="172" t="s">
        <v>37</v>
      </c>
      <c r="AI229" s="172" t="s">
        <v>37</v>
      </c>
      <c r="AJ229" s="172" t="s">
        <v>37</v>
      </c>
      <c r="AK229" s="172" t="s">
        <v>37</v>
      </c>
      <c r="AL229" s="172" t="s">
        <v>37</v>
      </c>
      <c r="AM229" s="172" t="s">
        <v>37</v>
      </c>
      <c r="AN229" s="139"/>
    </row>
    <row r="230" spans="1:40" ht="63" x14ac:dyDescent="0.25">
      <c r="A230" s="144" t="s">
        <v>244</v>
      </c>
      <c r="B230" s="162" t="s">
        <v>1348</v>
      </c>
      <c r="C230" s="192" t="s">
        <v>1349</v>
      </c>
      <c r="D230" s="141" t="s">
        <v>37</v>
      </c>
      <c r="E230" s="141" t="s">
        <v>37</v>
      </c>
      <c r="F230" s="141" t="s">
        <v>37</v>
      </c>
      <c r="G230" s="141" t="s">
        <v>37</v>
      </c>
      <c r="H230" s="141" t="s">
        <v>37</v>
      </c>
      <c r="I230" s="141" t="s">
        <v>37</v>
      </c>
      <c r="J230" s="141" t="s">
        <v>37</v>
      </c>
      <c r="K230" s="141" t="s">
        <v>37</v>
      </c>
      <c r="L230" s="141" t="s">
        <v>37</v>
      </c>
      <c r="M230" s="141" t="s">
        <v>37</v>
      </c>
      <c r="N230" s="141" t="s">
        <v>37</v>
      </c>
      <c r="O230" s="141" t="s">
        <v>37</v>
      </c>
      <c r="P230" s="143">
        <v>2</v>
      </c>
      <c r="Q230" s="141" t="s">
        <v>37</v>
      </c>
      <c r="R230" s="141" t="s">
        <v>37</v>
      </c>
      <c r="S230" s="141">
        <v>1.5</v>
      </c>
      <c r="T230" s="141" t="s">
        <v>37</v>
      </c>
      <c r="U230" s="141" t="s">
        <v>37</v>
      </c>
      <c r="V230" s="141">
        <v>2</v>
      </c>
      <c r="W230" s="141" t="s">
        <v>37</v>
      </c>
      <c r="X230" s="141" t="s">
        <v>37</v>
      </c>
      <c r="Y230" s="141">
        <v>0</v>
      </c>
      <c r="Z230" s="141" t="s">
        <v>37</v>
      </c>
      <c r="AA230" s="141" t="s">
        <v>37</v>
      </c>
      <c r="AB230" s="172" t="s">
        <v>37</v>
      </c>
      <c r="AC230" s="172" t="s">
        <v>37</v>
      </c>
      <c r="AD230" s="172" t="s">
        <v>37</v>
      </c>
      <c r="AE230" s="172" t="s">
        <v>37</v>
      </c>
      <c r="AF230" s="172" t="s">
        <v>37</v>
      </c>
      <c r="AG230" s="172" t="s">
        <v>37</v>
      </c>
      <c r="AH230" s="172" t="s">
        <v>37</v>
      </c>
      <c r="AI230" s="172" t="s">
        <v>37</v>
      </c>
      <c r="AJ230" s="172" t="s">
        <v>37</v>
      </c>
      <c r="AK230" s="172" t="s">
        <v>37</v>
      </c>
      <c r="AL230" s="172" t="s">
        <v>37</v>
      </c>
      <c r="AM230" s="172" t="s">
        <v>37</v>
      </c>
      <c r="AN230" s="139"/>
    </row>
    <row r="231" spans="1:40" ht="63" x14ac:dyDescent="0.25">
      <c r="A231" s="144" t="s">
        <v>246</v>
      </c>
      <c r="B231" s="162" t="s">
        <v>1350</v>
      </c>
      <c r="C231" s="192" t="s">
        <v>1351</v>
      </c>
      <c r="D231" s="141" t="s">
        <v>37</v>
      </c>
      <c r="E231" s="141" t="s">
        <v>37</v>
      </c>
      <c r="F231" s="141" t="s">
        <v>37</v>
      </c>
      <c r="G231" s="141" t="s">
        <v>37</v>
      </c>
      <c r="H231" s="141" t="s">
        <v>37</v>
      </c>
      <c r="I231" s="141" t="s">
        <v>37</v>
      </c>
      <c r="J231" s="141" t="s">
        <v>37</v>
      </c>
      <c r="K231" s="141" t="s">
        <v>37</v>
      </c>
      <c r="L231" s="141" t="s">
        <v>37</v>
      </c>
      <c r="M231" s="141" t="s">
        <v>37</v>
      </c>
      <c r="N231" s="141" t="s">
        <v>37</v>
      </c>
      <c r="O231" s="141" t="s">
        <v>37</v>
      </c>
      <c r="P231" s="143">
        <v>3</v>
      </c>
      <c r="Q231" s="141" t="s">
        <v>37</v>
      </c>
      <c r="R231" s="141" t="s">
        <v>37</v>
      </c>
      <c r="S231" s="141">
        <v>1.7</v>
      </c>
      <c r="T231" s="141" t="s">
        <v>37</v>
      </c>
      <c r="U231" s="141" t="s">
        <v>37</v>
      </c>
      <c r="V231" s="141">
        <v>3</v>
      </c>
      <c r="W231" s="141" t="s">
        <v>37</v>
      </c>
      <c r="X231" s="141" t="s">
        <v>37</v>
      </c>
      <c r="Y231" s="141">
        <v>0</v>
      </c>
      <c r="Z231" s="141" t="s">
        <v>37</v>
      </c>
      <c r="AA231" s="141" t="s">
        <v>37</v>
      </c>
      <c r="AB231" s="172" t="s">
        <v>37</v>
      </c>
      <c r="AC231" s="172" t="s">
        <v>37</v>
      </c>
      <c r="AD231" s="172" t="s">
        <v>37</v>
      </c>
      <c r="AE231" s="172" t="s">
        <v>37</v>
      </c>
      <c r="AF231" s="172" t="s">
        <v>37</v>
      </c>
      <c r="AG231" s="172" t="s">
        <v>37</v>
      </c>
      <c r="AH231" s="172" t="s">
        <v>37</v>
      </c>
      <c r="AI231" s="172" t="s">
        <v>37</v>
      </c>
      <c r="AJ231" s="172" t="s">
        <v>37</v>
      </c>
      <c r="AK231" s="172" t="s">
        <v>37</v>
      </c>
      <c r="AL231" s="172" t="s">
        <v>37</v>
      </c>
      <c r="AM231" s="172" t="s">
        <v>37</v>
      </c>
      <c r="AN231" s="139"/>
    </row>
    <row r="232" spans="1:40" ht="63" x14ac:dyDescent="0.25">
      <c r="A232" s="144" t="s">
        <v>248</v>
      </c>
      <c r="B232" s="162" t="s">
        <v>1352</v>
      </c>
      <c r="C232" s="192" t="s">
        <v>1353</v>
      </c>
      <c r="D232" s="141" t="s">
        <v>37</v>
      </c>
      <c r="E232" s="141" t="s">
        <v>37</v>
      </c>
      <c r="F232" s="141" t="s">
        <v>37</v>
      </c>
      <c r="G232" s="141" t="s">
        <v>37</v>
      </c>
      <c r="H232" s="141" t="s">
        <v>37</v>
      </c>
      <c r="I232" s="141" t="s">
        <v>37</v>
      </c>
      <c r="J232" s="141" t="s">
        <v>37</v>
      </c>
      <c r="K232" s="141" t="s">
        <v>37</v>
      </c>
      <c r="L232" s="141" t="s">
        <v>37</v>
      </c>
      <c r="M232" s="141" t="s">
        <v>37</v>
      </c>
      <c r="N232" s="141" t="s">
        <v>37</v>
      </c>
      <c r="O232" s="141" t="s">
        <v>37</v>
      </c>
      <c r="P232" s="143">
        <v>3</v>
      </c>
      <c r="Q232" s="141" t="s">
        <v>37</v>
      </c>
      <c r="R232" s="141" t="s">
        <v>37</v>
      </c>
      <c r="S232" s="141">
        <v>1.4</v>
      </c>
      <c r="T232" s="141" t="s">
        <v>37</v>
      </c>
      <c r="U232" s="141" t="s">
        <v>37</v>
      </c>
      <c r="V232" s="141">
        <v>3</v>
      </c>
      <c r="W232" s="141" t="s">
        <v>37</v>
      </c>
      <c r="X232" s="141" t="s">
        <v>37</v>
      </c>
      <c r="Y232" s="141">
        <v>0</v>
      </c>
      <c r="Z232" s="141" t="s">
        <v>37</v>
      </c>
      <c r="AA232" s="141" t="s">
        <v>37</v>
      </c>
      <c r="AB232" s="172" t="s">
        <v>37</v>
      </c>
      <c r="AC232" s="172" t="s">
        <v>37</v>
      </c>
      <c r="AD232" s="172" t="s">
        <v>37</v>
      </c>
      <c r="AE232" s="172" t="s">
        <v>37</v>
      </c>
      <c r="AF232" s="172" t="s">
        <v>37</v>
      </c>
      <c r="AG232" s="172" t="s">
        <v>37</v>
      </c>
      <c r="AH232" s="172" t="s">
        <v>37</v>
      </c>
      <c r="AI232" s="172" t="s">
        <v>37</v>
      </c>
      <c r="AJ232" s="172" t="s">
        <v>37</v>
      </c>
      <c r="AK232" s="172" t="s">
        <v>37</v>
      </c>
      <c r="AL232" s="172" t="s">
        <v>37</v>
      </c>
      <c r="AM232" s="172" t="s">
        <v>37</v>
      </c>
      <c r="AN232" s="139"/>
    </row>
    <row r="233" spans="1:40" ht="47.25" x14ac:dyDescent="0.25">
      <c r="A233" s="144" t="s">
        <v>250</v>
      </c>
      <c r="B233" s="162" t="s">
        <v>1354</v>
      </c>
      <c r="C233" s="192" t="s">
        <v>1355</v>
      </c>
      <c r="D233" s="141" t="s">
        <v>37</v>
      </c>
      <c r="E233" s="141" t="s">
        <v>37</v>
      </c>
      <c r="F233" s="141" t="s">
        <v>37</v>
      </c>
      <c r="G233" s="141" t="s">
        <v>37</v>
      </c>
      <c r="H233" s="141" t="s">
        <v>37</v>
      </c>
      <c r="I233" s="141" t="s">
        <v>37</v>
      </c>
      <c r="J233" s="141" t="s">
        <v>37</v>
      </c>
      <c r="K233" s="141" t="s">
        <v>37</v>
      </c>
      <c r="L233" s="141" t="s">
        <v>37</v>
      </c>
      <c r="M233" s="141" t="s">
        <v>37</v>
      </c>
      <c r="N233" s="141" t="s">
        <v>37</v>
      </c>
      <c r="O233" s="141" t="s">
        <v>37</v>
      </c>
      <c r="P233" s="143">
        <v>2</v>
      </c>
      <c r="Q233" s="141" t="s">
        <v>37</v>
      </c>
      <c r="R233" s="141" t="s">
        <v>37</v>
      </c>
      <c r="S233" s="141">
        <v>1.54</v>
      </c>
      <c r="T233" s="141" t="s">
        <v>37</v>
      </c>
      <c r="U233" s="141" t="s">
        <v>37</v>
      </c>
      <c r="V233" s="141">
        <v>2</v>
      </c>
      <c r="W233" s="141" t="s">
        <v>37</v>
      </c>
      <c r="X233" s="141" t="s">
        <v>37</v>
      </c>
      <c r="Y233" s="141">
        <v>1.54</v>
      </c>
      <c r="Z233" s="141" t="s">
        <v>37</v>
      </c>
      <c r="AA233" s="141" t="s">
        <v>37</v>
      </c>
      <c r="AB233" s="172" t="s">
        <v>37</v>
      </c>
      <c r="AC233" s="172" t="s">
        <v>37</v>
      </c>
      <c r="AD233" s="172" t="s">
        <v>37</v>
      </c>
      <c r="AE233" s="172" t="s">
        <v>37</v>
      </c>
      <c r="AF233" s="172" t="s">
        <v>37</v>
      </c>
      <c r="AG233" s="172" t="s">
        <v>37</v>
      </c>
      <c r="AH233" s="172" t="s">
        <v>37</v>
      </c>
      <c r="AI233" s="172" t="s">
        <v>37</v>
      </c>
      <c r="AJ233" s="172" t="s">
        <v>37</v>
      </c>
      <c r="AK233" s="172" t="s">
        <v>37</v>
      </c>
      <c r="AL233" s="172" t="s">
        <v>37</v>
      </c>
      <c r="AM233" s="172" t="s">
        <v>37</v>
      </c>
      <c r="AN233" s="139"/>
    </row>
    <row r="234" spans="1:40" ht="47.25" x14ac:dyDescent="0.25">
      <c r="A234" s="144" t="s">
        <v>252</v>
      </c>
      <c r="B234" s="162" t="s">
        <v>1356</v>
      </c>
      <c r="C234" s="192" t="s">
        <v>1357</v>
      </c>
      <c r="D234" s="141" t="s">
        <v>37</v>
      </c>
      <c r="E234" s="141" t="s">
        <v>37</v>
      </c>
      <c r="F234" s="141" t="s">
        <v>37</v>
      </c>
      <c r="G234" s="141" t="s">
        <v>37</v>
      </c>
      <c r="H234" s="141" t="s">
        <v>37</v>
      </c>
      <c r="I234" s="141" t="s">
        <v>37</v>
      </c>
      <c r="J234" s="141" t="s">
        <v>37</v>
      </c>
      <c r="K234" s="141" t="s">
        <v>37</v>
      </c>
      <c r="L234" s="141" t="s">
        <v>37</v>
      </c>
      <c r="M234" s="141" t="s">
        <v>37</v>
      </c>
      <c r="N234" s="141" t="s">
        <v>37</v>
      </c>
      <c r="O234" s="141" t="s">
        <v>37</v>
      </c>
      <c r="P234" s="143">
        <v>3</v>
      </c>
      <c r="Q234" s="141" t="s">
        <v>37</v>
      </c>
      <c r="R234" s="141" t="s">
        <v>37</v>
      </c>
      <c r="S234" s="141">
        <v>0.96</v>
      </c>
      <c r="T234" s="141" t="s">
        <v>37</v>
      </c>
      <c r="U234" s="141" t="s">
        <v>37</v>
      </c>
      <c r="V234" s="141">
        <v>3</v>
      </c>
      <c r="W234" s="141" t="s">
        <v>37</v>
      </c>
      <c r="X234" s="141" t="s">
        <v>37</v>
      </c>
      <c r="Y234" s="141">
        <v>0</v>
      </c>
      <c r="Z234" s="141" t="s">
        <v>37</v>
      </c>
      <c r="AA234" s="141" t="s">
        <v>37</v>
      </c>
      <c r="AB234" s="172" t="s">
        <v>37</v>
      </c>
      <c r="AC234" s="172" t="s">
        <v>37</v>
      </c>
      <c r="AD234" s="172" t="s">
        <v>37</v>
      </c>
      <c r="AE234" s="172" t="s">
        <v>37</v>
      </c>
      <c r="AF234" s="172" t="s">
        <v>37</v>
      </c>
      <c r="AG234" s="172" t="s">
        <v>37</v>
      </c>
      <c r="AH234" s="172" t="s">
        <v>37</v>
      </c>
      <c r="AI234" s="172" t="s">
        <v>37</v>
      </c>
      <c r="AJ234" s="172" t="s">
        <v>37</v>
      </c>
      <c r="AK234" s="172" t="s">
        <v>37</v>
      </c>
      <c r="AL234" s="172" t="s">
        <v>37</v>
      </c>
      <c r="AM234" s="172" t="s">
        <v>37</v>
      </c>
      <c r="AN234" s="139"/>
    </row>
    <row r="235" spans="1:40" ht="31.5" x14ac:dyDescent="0.25">
      <c r="A235" s="144" t="s">
        <v>254</v>
      </c>
      <c r="B235" s="162" t="s">
        <v>1358</v>
      </c>
      <c r="C235" s="192" t="s">
        <v>1359</v>
      </c>
      <c r="D235" s="141" t="s">
        <v>37</v>
      </c>
      <c r="E235" s="141" t="s">
        <v>37</v>
      </c>
      <c r="F235" s="141" t="s">
        <v>37</v>
      </c>
      <c r="G235" s="141" t="s">
        <v>37</v>
      </c>
      <c r="H235" s="141" t="s">
        <v>37</v>
      </c>
      <c r="I235" s="141" t="s">
        <v>37</v>
      </c>
      <c r="J235" s="141" t="s">
        <v>37</v>
      </c>
      <c r="K235" s="141" t="s">
        <v>37</v>
      </c>
      <c r="L235" s="141" t="s">
        <v>37</v>
      </c>
      <c r="M235" s="141" t="s">
        <v>37</v>
      </c>
      <c r="N235" s="141" t="s">
        <v>37</v>
      </c>
      <c r="O235" s="141" t="s">
        <v>37</v>
      </c>
      <c r="P235" s="143">
        <v>3</v>
      </c>
      <c r="Q235" s="141" t="s">
        <v>37</v>
      </c>
      <c r="R235" s="141" t="s">
        <v>37</v>
      </c>
      <c r="S235" s="141">
        <v>5.55</v>
      </c>
      <c r="T235" s="141" t="s">
        <v>37</v>
      </c>
      <c r="U235" s="141" t="s">
        <v>37</v>
      </c>
      <c r="V235" s="141">
        <v>3</v>
      </c>
      <c r="W235" s="141" t="s">
        <v>37</v>
      </c>
      <c r="X235" s="141" t="s">
        <v>37</v>
      </c>
      <c r="Y235" s="141">
        <v>5.8570000000000002</v>
      </c>
      <c r="Z235" s="141" t="s">
        <v>37</v>
      </c>
      <c r="AA235" s="141" t="s">
        <v>37</v>
      </c>
      <c r="AB235" s="172" t="s">
        <v>37</v>
      </c>
      <c r="AC235" s="172" t="s">
        <v>37</v>
      </c>
      <c r="AD235" s="172" t="s">
        <v>37</v>
      </c>
      <c r="AE235" s="172" t="s">
        <v>37</v>
      </c>
      <c r="AF235" s="172" t="s">
        <v>37</v>
      </c>
      <c r="AG235" s="172" t="s">
        <v>37</v>
      </c>
      <c r="AH235" s="172" t="s">
        <v>37</v>
      </c>
      <c r="AI235" s="172" t="s">
        <v>37</v>
      </c>
      <c r="AJ235" s="172" t="s">
        <v>37</v>
      </c>
      <c r="AK235" s="172" t="s">
        <v>37</v>
      </c>
      <c r="AL235" s="172" t="s">
        <v>37</v>
      </c>
      <c r="AM235" s="172" t="s">
        <v>37</v>
      </c>
      <c r="AN235" s="139"/>
    </row>
    <row r="236" spans="1:40" ht="31.5" x14ac:dyDescent="0.25">
      <c r="A236" s="144" t="s">
        <v>256</v>
      </c>
      <c r="B236" s="193" t="s">
        <v>1533</v>
      </c>
      <c r="C236" s="190" t="s">
        <v>1538</v>
      </c>
      <c r="D236" s="141" t="s">
        <v>37</v>
      </c>
      <c r="E236" s="141" t="s">
        <v>37</v>
      </c>
      <c r="F236" s="141" t="s">
        <v>37</v>
      </c>
      <c r="G236" s="141">
        <v>5.39</v>
      </c>
      <c r="H236" s="141" t="s">
        <v>37</v>
      </c>
      <c r="I236" s="141" t="s">
        <v>37</v>
      </c>
      <c r="J236" s="141">
        <v>3</v>
      </c>
      <c r="K236" s="141" t="s">
        <v>37</v>
      </c>
      <c r="L236" s="141" t="s">
        <v>37</v>
      </c>
      <c r="M236" s="141">
        <v>5.39</v>
      </c>
      <c r="N236" s="141" t="s">
        <v>37</v>
      </c>
      <c r="O236" s="141" t="s">
        <v>37</v>
      </c>
      <c r="P236" s="141"/>
      <c r="Q236" s="141"/>
      <c r="R236" s="141"/>
      <c r="S236" s="141"/>
      <c r="T236" s="141"/>
      <c r="U236" s="141"/>
      <c r="V236" s="141" t="s">
        <v>37</v>
      </c>
      <c r="W236" s="141" t="s">
        <v>37</v>
      </c>
      <c r="X236" s="141" t="s">
        <v>37</v>
      </c>
      <c r="Y236" s="141" t="s">
        <v>37</v>
      </c>
      <c r="Z236" s="141" t="s">
        <v>37</v>
      </c>
      <c r="AA236" s="141" t="s">
        <v>37</v>
      </c>
      <c r="AB236" s="172" t="s">
        <v>37</v>
      </c>
      <c r="AC236" s="172" t="s">
        <v>37</v>
      </c>
      <c r="AD236" s="172" t="s">
        <v>37</v>
      </c>
      <c r="AE236" s="172" t="s">
        <v>37</v>
      </c>
      <c r="AF236" s="172" t="s">
        <v>37</v>
      </c>
      <c r="AG236" s="172" t="s">
        <v>37</v>
      </c>
      <c r="AH236" s="172" t="s">
        <v>37</v>
      </c>
      <c r="AI236" s="172" t="s">
        <v>37</v>
      </c>
      <c r="AJ236" s="172" t="s">
        <v>37</v>
      </c>
      <c r="AK236" s="172" t="s">
        <v>37</v>
      </c>
      <c r="AL236" s="172" t="s">
        <v>37</v>
      </c>
      <c r="AM236" s="172" t="s">
        <v>37</v>
      </c>
      <c r="AN236" s="139"/>
    </row>
    <row r="237" spans="1:40" ht="63" x14ac:dyDescent="0.25">
      <c r="A237" s="144" t="s">
        <v>258</v>
      </c>
      <c r="B237" s="169" t="s">
        <v>1534</v>
      </c>
      <c r="C237" s="190" t="s">
        <v>1539</v>
      </c>
      <c r="D237" s="141" t="s">
        <v>37</v>
      </c>
      <c r="E237" s="141" t="s">
        <v>37</v>
      </c>
      <c r="F237" s="141" t="s">
        <v>37</v>
      </c>
      <c r="G237" s="141">
        <v>1.43</v>
      </c>
      <c r="H237" s="141" t="s">
        <v>37</v>
      </c>
      <c r="I237" s="141" t="s">
        <v>37</v>
      </c>
      <c r="J237" s="141">
        <v>2</v>
      </c>
      <c r="K237" s="141">
        <v>0</v>
      </c>
      <c r="L237" s="141">
        <v>0</v>
      </c>
      <c r="M237" s="141">
        <v>0.434</v>
      </c>
      <c r="N237" s="141">
        <v>0</v>
      </c>
      <c r="O237" s="141">
        <v>0</v>
      </c>
      <c r="P237" s="141"/>
      <c r="Q237" s="141"/>
      <c r="R237" s="141"/>
      <c r="S237" s="141"/>
      <c r="T237" s="141"/>
      <c r="U237" s="141"/>
      <c r="V237" s="141" t="s">
        <v>37</v>
      </c>
      <c r="W237" s="141" t="s">
        <v>37</v>
      </c>
      <c r="X237" s="141" t="s">
        <v>37</v>
      </c>
      <c r="Y237" s="141" t="s">
        <v>37</v>
      </c>
      <c r="Z237" s="141" t="s">
        <v>37</v>
      </c>
      <c r="AA237" s="141" t="s">
        <v>37</v>
      </c>
      <c r="AB237" s="172" t="s">
        <v>37</v>
      </c>
      <c r="AC237" s="172" t="s">
        <v>37</v>
      </c>
      <c r="AD237" s="172" t="s">
        <v>37</v>
      </c>
      <c r="AE237" s="172" t="s">
        <v>37</v>
      </c>
      <c r="AF237" s="172" t="s">
        <v>37</v>
      </c>
      <c r="AG237" s="172" t="s">
        <v>37</v>
      </c>
      <c r="AH237" s="172" t="s">
        <v>37</v>
      </c>
      <c r="AI237" s="172" t="s">
        <v>37</v>
      </c>
      <c r="AJ237" s="172" t="s">
        <v>37</v>
      </c>
      <c r="AK237" s="172" t="s">
        <v>37</v>
      </c>
      <c r="AL237" s="172" t="s">
        <v>37</v>
      </c>
      <c r="AM237" s="172" t="s">
        <v>37</v>
      </c>
      <c r="AN237" s="139"/>
    </row>
    <row r="238" spans="1:40" ht="47.25" x14ac:dyDescent="0.25">
      <c r="A238" s="144" t="s">
        <v>260</v>
      </c>
      <c r="B238" s="169" t="s">
        <v>1535</v>
      </c>
      <c r="C238" s="190" t="s">
        <v>1540</v>
      </c>
      <c r="D238" s="141" t="s">
        <v>37</v>
      </c>
      <c r="E238" s="141" t="s">
        <v>37</v>
      </c>
      <c r="F238" s="141" t="s">
        <v>37</v>
      </c>
      <c r="G238" s="141">
        <v>1.74</v>
      </c>
      <c r="H238" s="141" t="s">
        <v>37</v>
      </c>
      <c r="I238" s="141" t="s">
        <v>37</v>
      </c>
      <c r="J238" s="141">
        <v>2</v>
      </c>
      <c r="K238" s="141" t="s">
        <v>37</v>
      </c>
      <c r="L238" s="141" t="s">
        <v>37</v>
      </c>
      <c r="M238" s="141">
        <v>1.74</v>
      </c>
      <c r="N238" s="141" t="s">
        <v>37</v>
      </c>
      <c r="O238" s="141" t="s">
        <v>37</v>
      </c>
      <c r="P238" s="141"/>
      <c r="Q238" s="141"/>
      <c r="R238" s="141"/>
      <c r="S238" s="141"/>
      <c r="T238" s="141"/>
      <c r="U238" s="141"/>
      <c r="V238" s="141" t="s">
        <v>37</v>
      </c>
      <c r="W238" s="141" t="s">
        <v>37</v>
      </c>
      <c r="X238" s="141" t="s">
        <v>37</v>
      </c>
      <c r="Y238" s="141" t="s">
        <v>37</v>
      </c>
      <c r="Z238" s="141" t="s">
        <v>37</v>
      </c>
      <c r="AA238" s="141" t="s">
        <v>37</v>
      </c>
      <c r="AB238" s="172" t="s">
        <v>37</v>
      </c>
      <c r="AC238" s="172" t="s">
        <v>37</v>
      </c>
      <c r="AD238" s="172" t="s">
        <v>37</v>
      </c>
      <c r="AE238" s="172" t="s">
        <v>37</v>
      </c>
      <c r="AF238" s="172" t="s">
        <v>37</v>
      </c>
      <c r="AG238" s="172" t="s">
        <v>37</v>
      </c>
      <c r="AH238" s="172" t="s">
        <v>37</v>
      </c>
      <c r="AI238" s="172" t="s">
        <v>37</v>
      </c>
      <c r="AJ238" s="172" t="s">
        <v>37</v>
      </c>
      <c r="AK238" s="172" t="s">
        <v>37</v>
      </c>
      <c r="AL238" s="172" t="s">
        <v>37</v>
      </c>
      <c r="AM238" s="172" t="s">
        <v>37</v>
      </c>
      <c r="AN238" s="139"/>
    </row>
    <row r="239" spans="1:40" ht="47.25" x14ac:dyDescent="0.25">
      <c r="A239" s="144" t="s">
        <v>262</v>
      </c>
      <c r="B239" s="169" t="s">
        <v>1536</v>
      </c>
      <c r="C239" s="190" t="s">
        <v>1541</v>
      </c>
      <c r="D239" s="141" t="s">
        <v>37</v>
      </c>
      <c r="E239" s="141" t="s">
        <v>37</v>
      </c>
      <c r="F239" s="141" t="s">
        <v>37</v>
      </c>
      <c r="G239" s="141">
        <v>0.84</v>
      </c>
      <c r="H239" s="141" t="s">
        <v>37</v>
      </c>
      <c r="I239" s="141" t="s">
        <v>37</v>
      </c>
      <c r="J239" s="141">
        <v>2</v>
      </c>
      <c r="K239" s="141" t="s">
        <v>37</v>
      </c>
      <c r="L239" s="141" t="s">
        <v>37</v>
      </c>
      <c r="M239" s="141">
        <v>0.84</v>
      </c>
      <c r="N239" s="141" t="s">
        <v>37</v>
      </c>
      <c r="O239" s="141" t="s">
        <v>37</v>
      </c>
      <c r="P239" s="141"/>
      <c r="Q239" s="141"/>
      <c r="R239" s="141"/>
      <c r="S239" s="141"/>
      <c r="T239" s="141"/>
      <c r="U239" s="141"/>
      <c r="V239" s="141" t="s">
        <v>37</v>
      </c>
      <c r="W239" s="141" t="s">
        <v>37</v>
      </c>
      <c r="X239" s="141" t="s">
        <v>37</v>
      </c>
      <c r="Y239" s="141" t="s">
        <v>37</v>
      </c>
      <c r="Z239" s="141" t="s">
        <v>37</v>
      </c>
      <c r="AA239" s="141" t="s">
        <v>37</v>
      </c>
      <c r="AB239" s="172" t="s">
        <v>37</v>
      </c>
      <c r="AC239" s="172" t="s">
        <v>37</v>
      </c>
      <c r="AD239" s="172" t="s">
        <v>37</v>
      </c>
      <c r="AE239" s="172" t="s">
        <v>37</v>
      </c>
      <c r="AF239" s="172" t="s">
        <v>37</v>
      </c>
      <c r="AG239" s="172" t="s">
        <v>37</v>
      </c>
      <c r="AH239" s="172" t="s">
        <v>37</v>
      </c>
      <c r="AI239" s="172" t="s">
        <v>37</v>
      </c>
      <c r="AJ239" s="172" t="s">
        <v>37</v>
      </c>
      <c r="AK239" s="172" t="s">
        <v>37</v>
      </c>
      <c r="AL239" s="172" t="s">
        <v>37</v>
      </c>
      <c r="AM239" s="172" t="s">
        <v>37</v>
      </c>
      <c r="AN239" s="139"/>
    </row>
    <row r="240" spans="1:40" ht="31.5" x14ac:dyDescent="0.25">
      <c r="A240" s="144" t="s">
        <v>264</v>
      </c>
      <c r="B240" s="169" t="s">
        <v>1537</v>
      </c>
      <c r="C240" s="190" t="s">
        <v>1542</v>
      </c>
      <c r="D240" s="141" t="s">
        <v>37</v>
      </c>
      <c r="E240" s="141" t="s">
        <v>37</v>
      </c>
      <c r="F240" s="141" t="s">
        <v>37</v>
      </c>
      <c r="G240" s="141">
        <v>2.165</v>
      </c>
      <c r="H240" s="141" t="s">
        <v>37</v>
      </c>
      <c r="I240" s="141" t="s">
        <v>37</v>
      </c>
      <c r="J240" s="141">
        <v>3</v>
      </c>
      <c r="K240" s="141" t="s">
        <v>37</v>
      </c>
      <c r="L240" s="141" t="s">
        <v>37</v>
      </c>
      <c r="M240" s="141">
        <v>2.165</v>
      </c>
      <c r="N240" s="141" t="s">
        <v>37</v>
      </c>
      <c r="O240" s="141" t="s">
        <v>37</v>
      </c>
      <c r="P240" s="141"/>
      <c r="Q240" s="141"/>
      <c r="R240" s="141"/>
      <c r="S240" s="141"/>
      <c r="T240" s="141"/>
      <c r="U240" s="141"/>
      <c r="V240" s="141" t="s">
        <v>37</v>
      </c>
      <c r="W240" s="141" t="s">
        <v>37</v>
      </c>
      <c r="X240" s="141" t="s">
        <v>37</v>
      </c>
      <c r="Y240" s="141" t="s">
        <v>37</v>
      </c>
      <c r="Z240" s="141" t="s">
        <v>37</v>
      </c>
      <c r="AA240" s="141" t="s">
        <v>37</v>
      </c>
      <c r="AB240" s="172" t="s">
        <v>37</v>
      </c>
      <c r="AC240" s="172" t="s">
        <v>37</v>
      </c>
      <c r="AD240" s="172" t="s">
        <v>37</v>
      </c>
      <c r="AE240" s="172" t="s">
        <v>37</v>
      </c>
      <c r="AF240" s="172" t="s">
        <v>37</v>
      </c>
      <c r="AG240" s="172" t="s">
        <v>37</v>
      </c>
      <c r="AH240" s="172" t="s">
        <v>37</v>
      </c>
      <c r="AI240" s="172" t="s">
        <v>37</v>
      </c>
      <c r="AJ240" s="172" t="s">
        <v>37</v>
      </c>
      <c r="AK240" s="172" t="s">
        <v>37</v>
      </c>
      <c r="AL240" s="172" t="s">
        <v>37</v>
      </c>
      <c r="AM240" s="172" t="s">
        <v>37</v>
      </c>
      <c r="AN240" s="139"/>
    </row>
    <row r="241" spans="1:40" ht="47.25" x14ac:dyDescent="0.25">
      <c r="A241" s="144" t="s">
        <v>266</v>
      </c>
      <c r="B241" s="168" t="s">
        <v>1695</v>
      </c>
      <c r="C241" s="190" t="s">
        <v>1680</v>
      </c>
      <c r="D241" s="141"/>
      <c r="E241" s="141"/>
      <c r="F241" s="141"/>
      <c r="G241" s="141"/>
      <c r="H241" s="141"/>
      <c r="I241" s="141"/>
      <c r="J241" s="141">
        <v>1</v>
      </c>
      <c r="K241" s="141">
        <v>0</v>
      </c>
      <c r="L241" s="141">
        <v>0</v>
      </c>
      <c r="M241" s="141">
        <v>0.114</v>
      </c>
      <c r="N241" s="141">
        <v>0</v>
      </c>
      <c r="O241" s="141">
        <v>0</v>
      </c>
      <c r="P241" s="141"/>
      <c r="Q241" s="141"/>
      <c r="R241" s="141"/>
      <c r="S241" s="141"/>
      <c r="T241" s="141"/>
      <c r="U241" s="141"/>
      <c r="V241" s="141" t="s">
        <v>37</v>
      </c>
      <c r="W241" s="141" t="s">
        <v>37</v>
      </c>
      <c r="X241" s="141" t="s">
        <v>37</v>
      </c>
      <c r="Y241" s="141" t="s">
        <v>37</v>
      </c>
      <c r="Z241" s="141" t="s">
        <v>37</v>
      </c>
      <c r="AA241" s="141" t="s">
        <v>37</v>
      </c>
      <c r="AB241" s="172" t="s">
        <v>37</v>
      </c>
      <c r="AC241" s="172" t="s">
        <v>37</v>
      </c>
      <c r="AD241" s="172" t="s">
        <v>37</v>
      </c>
      <c r="AE241" s="172" t="s">
        <v>37</v>
      </c>
      <c r="AF241" s="172" t="s">
        <v>37</v>
      </c>
      <c r="AG241" s="172" t="s">
        <v>37</v>
      </c>
      <c r="AH241" s="172" t="s">
        <v>37</v>
      </c>
      <c r="AI241" s="172" t="s">
        <v>37</v>
      </c>
      <c r="AJ241" s="172" t="s">
        <v>37</v>
      </c>
      <c r="AK241" s="172" t="s">
        <v>37</v>
      </c>
      <c r="AL241" s="172" t="s">
        <v>37</v>
      </c>
      <c r="AM241" s="172" t="s">
        <v>37</v>
      </c>
      <c r="AN241" s="139"/>
    </row>
    <row r="242" spans="1:40" ht="47.25" x14ac:dyDescent="0.25">
      <c r="A242" s="144" t="s">
        <v>268</v>
      </c>
      <c r="B242" s="168" t="s">
        <v>1696</v>
      </c>
      <c r="C242" s="190" t="s">
        <v>1681</v>
      </c>
      <c r="D242" s="141"/>
      <c r="E242" s="141"/>
      <c r="F242" s="141"/>
      <c r="G242" s="141"/>
      <c r="H242" s="141"/>
      <c r="I242" s="141"/>
      <c r="J242" s="141">
        <v>1</v>
      </c>
      <c r="K242" s="141">
        <v>0</v>
      </c>
      <c r="L242" s="141">
        <v>0</v>
      </c>
      <c r="M242" s="141">
        <v>0.215</v>
      </c>
      <c r="N242" s="141">
        <v>0</v>
      </c>
      <c r="O242" s="141">
        <v>0</v>
      </c>
      <c r="P242" s="141"/>
      <c r="Q242" s="141"/>
      <c r="R242" s="141"/>
      <c r="S242" s="141"/>
      <c r="T242" s="141"/>
      <c r="U242" s="141"/>
      <c r="V242" s="141" t="s">
        <v>37</v>
      </c>
      <c r="W242" s="141" t="s">
        <v>37</v>
      </c>
      <c r="X242" s="141" t="s">
        <v>37</v>
      </c>
      <c r="Y242" s="141" t="s">
        <v>37</v>
      </c>
      <c r="Z242" s="141" t="s">
        <v>37</v>
      </c>
      <c r="AA242" s="141" t="s">
        <v>37</v>
      </c>
      <c r="AB242" s="172" t="s">
        <v>37</v>
      </c>
      <c r="AC242" s="172" t="s">
        <v>37</v>
      </c>
      <c r="AD242" s="172" t="s">
        <v>37</v>
      </c>
      <c r="AE242" s="172" t="s">
        <v>37</v>
      </c>
      <c r="AF242" s="172" t="s">
        <v>37</v>
      </c>
      <c r="AG242" s="172" t="s">
        <v>37</v>
      </c>
      <c r="AH242" s="172" t="s">
        <v>37</v>
      </c>
      <c r="AI242" s="172" t="s">
        <v>37</v>
      </c>
      <c r="AJ242" s="172" t="s">
        <v>37</v>
      </c>
      <c r="AK242" s="172" t="s">
        <v>37</v>
      </c>
      <c r="AL242" s="172" t="s">
        <v>37</v>
      </c>
      <c r="AM242" s="172" t="s">
        <v>37</v>
      </c>
      <c r="AN242" s="139"/>
    </row>
    <row r="243" spans="1:40" ht="47.25" x14ac:dyDescent="0.25">
      <c r="A243" s="144" t="s">
        <v>270</v>
      </c>
      <c r="B243" s="168" t="s">
        <v>1697</v>
      </c>
      <c r="C243" s="190" t="s">
        <v>1682</v>
      </c>
      <c r="D243" s="141"/>
      <c r="E243" s="141"/>
      <c r="F243" s="141"/>
      <c r="G243" s="141"/>
      <c r="H243" s="141"/>
      <c r="I243" s="141"/>
      <c r="J243" s="141">
        <v>1</v>
      </c>
      <c r="K243" s="141">
        <v>0</v>
      </c>
      <c r="L243" s="141">
        <v>0</v>
      </c>
      <c r="M243" s="141">
        <v>0</v>
      </c>
      <c r="N243" s="141">
        <v>0</v>
      </c>
      <c r="O243" s="141">
        <v>1</v>
      </c>
      <c r="P243" s="141"/>
      <c r="Q243" s="141"/>
      <c r="R243" s="141"/>
      <c r="S243" s="141"/>
      <c r="T243" s="141"/>
      <c r="U243" s="141"/>
      <c r="V243" s="141" t="s">
        <v>37</v>
      </c>
      <c r="W243" s="141" t="s">
        <v>37</v>
      </c>
      <c r="X243" s="141" t="s">
        <v>37</v>
      </c>
      <c r="Y243" s="141" t="s">
        <v>37</v>
      </c>
      <c r="Z243" s="141" t="s">
        <v>37</v>
      </c>
      <c r="AA243" s="141" t="s">
        <v>37</v>
      </c>
      <c r="AB243" s="172" t="s">
        <v>37</v>
      </c>
      <c r="AC243" s="172" t="s">
        <v>37</v>
      </c>
      <c r="AD243" s="172" t="s">
        <v>37</v>
      </c>
      <c r="AE243" s="172" t="s">
        <v>37</v>
      </c>
      <c r="AF243" s="172" t="s">
        <v>37</v>
      </c>
      <c r="AG243" s="172" t="s">
        <v>37</v>
      </c>
      <c r="AH243" s="172" t="s">
        <v>37</v>
      </c>
      <c r="AI243" s="172" t="s">
        <v>37</v>
      </c>
      <c r="AJ243" s="172" t="s">
        <v>37</v>
      </c>
      <c r="AK243" s="172" t="s">
        <v>37</v>
      </c>
      <c r="AL243" s="172" t="s">
        <v>37</v>
      </c>
      <c r="AM243" s="172" t="s">
        <v>37</v>
      </c>
      <c r="AN243" s="139"/>
    </row>
    <row r="244" spans="1:40" ht="47.25" x14ac:dyDescent="0.25">
      <c r="A244" s="144" t="s">
        <v>700</v>
      </c>
      <c r="B244" s="168" t="s">
        <v>1698</v>
      </c>
      <c r="C244" s="190" t="s">
        <v>1683</v>
      </c>
      <c r="D244" s="141"/>
      <c r="E244" s="141"/>
      <c r="F244" s="141"/>
      <c r="G244" s="141"/>
      <c r="H244" s="141"/>
      <c r="I244" s="141"/>
      <c r="J244" s="141">
        <v>1</v>
      </c>
      <c r="K244" s="141">
        <v>0.4</v>
      </c>
      <c r="L244" s="141">
        <v>0</v>
      </c>
      <c r="M244" s="141">
        <v>0</v>
      </c>
      <c r="N244" s="141">
        <v>0</v>
      </c>
      <c r="O244" s="141">
        <v>0</v>
      </c>
      <c r="P244" s="141"/>
      <c r="Q244" s="141"/>
      <c r="R244" s="141"/>
      <c r="S244" s="141"/>
      <c r="T244" s="141"/>
      <c r="U244" s="141"/>
      <c r="V244" s="141" t="s">
        <v>37</v>
      </c>
      <c r="W244" s="141" t="s">
        <v>37</v>
      </c>
      <c r="X244" s="141" t="s">
        <v>37</v>
      </c>
      <c r="Y244" s="141" t="s">
        <v>37</v>
      </c>
      <c r="Z244" s="141" t="s">
        <v>37</v>
      </c>
      <c r="AA244" s="141" t="s">
        <v>37</v>
      </c>
      <c r="AB244" s="172" t="s">
        <v>37</v>
      </c>
      <c r="AC244" s="172" t="s">
        <v>37</v>
      </c>
      <c r="AD244" s="172" t="s">
        <v>37</v>
      </c>
      <c r="AE244" s="172" t="s">
        <v>37</v>
      </c>
      <c r="AF244" s="172" t="s">
        <v>37</v>
      </c>
      <c r="AG244" s="172" t="s">
        <v>37</v>
      </c>
      <c r="AH244" s="172" t="s">
        <v>37</v>
      </c>
      <c r="AI244" s="172" t="s">
        <v>37</v>
      </c>
      <c r="AJ244" s="172" t="s">
        <v>37</v>
      </c>
      <c r="AK244" s="172" t="s">
        <v>37</v>
      </c>
      <c r="AL244" s="172" t="s">
        <v>37</v>
      </c>
      <c r="AM244" s="172" t="s">
        <v>37</v>
      </c>
      <c r="AN244" s="139"/>
    </row>
    <row r="245" spans="1:40" ht="47.25" x14ac:dyDescent="0.25">
      <c r="A245" s="144" t="s">
        <v>703</v>
      </c>
      <c r="B245" s="168" t="s">
        <v>1699</v>
      </c>
      <c r="C245" s="190" t="s">
        <v>1684</v>
      </c>
      <c r="D245" s="141"/>
      <c r="E245" s="141"/>
      <c r="F245" s="141"/>
      <c r="G245" s="141"/>
      <c r="H245" s="141"/>
      <c r="I245" s="141"/>
      <c r="J245" s="141">
        <v>1</v>
      </c>
      <c r="K245" s="141">
        <v>0</v>
      </c>
      <c r="L245" s="141">
        <v>0</v>
      </c>
      <c r="M245" s="141">
        <v>0.03</v>
      </c>
      <c r="N245" s="141">
        <v>0</v>
      </c>
      <c r="O245" s="141">
        <v>0</v>
      </c>
      <c r="P245" s="141"/>
      <c r="Q245" s="141"/>
      <c r="R245" s="141"/>
      <c r="S245" s="141"/>
      <c r="T245" s="141"/>
      <c r="U245" s="141"/>
      <c r="V245" s="141" t="s">
        <v>37</v>
      </c>
      <c r="W245" s="141" t="s">
        <v>37</v>
      </c>
      <c r="X245" s="141" t="s">
        <v>37</v>
      </c>
      <c r="Y245" s="141" t="s">
        <v>37</v>
      </c>
      <c r="Z245" s="141" t="s">
        <v>37</v>
      </c>
      <c r="AA245" s="141" t="s">
        <v>37</v>
      </c>
      <c r="AB245" s="172" t="s">
        <v>37</v>
      </c>
      <c r="AC245" s="172" t="s">
        <v>37</v>
      </c>
      <c r="AD245" s="172" t="s">
        <v>37</v>
      </c>
      <c r="AE245" s="172" t="s">
        <v>37</v>
      </c>
      <c r="AF245" s="172" t="s">
        <v>37</v>
      </c>
      <c r="AG245" s="172" t="s">
        <v>37</v>
      </c>
      <c r="AH245" s="172" t="s">
        <v>37</v>
      </c>
      <c r="AI245" s="172" t="s">
        <v>37</v>
      </c>
      <c r="AJ245" s="172" t="s">
        <v>37</v>
      </c>
      <c r="AK245" s="172" t="s">
        <v>37</v>
      </c>
      <c r="AL245" s="172" t="s">
        <v>37</v>
      </c>
      <c r="AM245" s="172" t="s">
        <v>37</v>
      </c>
      <c r="AN245" s="139"/>
    </row>
    <row r="246" spans="1:40" ht="47.25" x14ac:dyDescent="0.25">
      <c r="A246" s="144" t="s">
        <v>706</v>
      </c>
      <c r="B246" s="168" t="s">
        <v>1700</v>
      </c>
      <c r="C246" s="190" t="s">
        <v>1685</v>
      </c>
      <c r="D246" s="141"/>
      <c r="E246" s="141"/>
      <c r="F246" s="141"/>
      <c r="G246" s="141"/>
      <c r="H246" s="141"/>
      <c r="I246" s="141"/>
      <c r="J246" s="141">
        <v>1</v>
      </c>
      <c r="K246" s="141">
        <v>0</v>
      </c>
      <c r="L246" s="141">
        <v>0</v>
      </c>
      <c r="M246" s="141">
        <v>0</v>
      </c>
      <c r="N246" s="141">
        <v>0</v>
      </c>
      <c r="O246" s="141">
        <v>1</v>
      </c>
      <c r="P246" s="141"/>
      <c r="Q246" s="141"/>
      <c r="R246" s="141"/>
      <c r="S246" s="141"/>
      <c r="T246" s="141"/>
      <c r="U246" s="141"/>
      <c r="V246" s="141" t="s">
        <v>37</v>
      </c>
      <c r="W246" s="141" t="s">
        <v>37</v>
      </c>
      <c r="X246" s="141" t="s">
        <v>37</v>
      </c>
      <c r="Y246" s="141" t="s">
        <v>37</v>
      </c>
      <c r="Z246" s="141" t="s">
        <v>37</v>
      </c>
      <c r="AA246" s="141" t="s">
        <v>37</v>
      </c>
      <c r="AB246" s="172" t="s">
        <v>37</v>
      </c>
      <c r="AC246" s="172" t="s">
        <v>37</v>
      </c>
      <c r="AD246" s="172" t="s">
        <v>37</v>
      </c>
      <c r="AE246" s="172" t="s">
        <v>37</v>
      </c>
      <c r="AF246" s="172" t="s">
        <v>37</v>
      </c>
      <c r="AG246" s="172" t="s">
        <v>37</v>
      </c>
      <c r="AH246" s="172" t="s">
        <v>37</v>
      </c>
      <c r="AI246" s="172" t="s">
        <v>37</v>
      </c>
      <c r="AJ246" s="172" t="s">
        <v>37</v>
      </c>
      <c r="AK246" s="172" t="s">
        <v>37</v>
      </c>
      <c r="AL246" s="172" t="s">
        <v>37</v>
      </c>
      <c r="AM246" s="172" t="s">
        <v>37</v>
      </c>
      <c r="AN246" s="139"/>
    </row>
    <row r="247" spans="1:40" ht="31.5" x14ac:dyDescent="0.25">
      <c r="A247" s="144" t="s">
        <v>709</v>
      </c>
      <c r="B247" s="162" t="s">
        <v>1720</v>
      </c>
      <c r="C247" s="190" t="s">
        <v>1721</v>
      </c>
      <c r="D247" s="141"/>
      <c r="E247" s="141"/>
      <c r="F247" s="141"/>
      <c r="G247" s="141"/>
      <c r="H247" s="141"/>
      <c r="I247" s="141"/>
      <c r="J247" s="141"/>
      <c r="K247" s="141"/>
      <c r="L247" s="141"/>
      <c r="M247" s="141"/>
      <c r="N247" s="141"/>
      <c r="O247" s="141"/>
      <c r="P247" s="141"/>
      <c r="Q247" s="141"/>
      <c r="R247" s="141"/>
      <c r="S247" s="141"/>
      <c r="T247" s="141"/>
      <c r="U247" s="141"/>
      <c r="V247" s="145" t="s">
        <v>1732</v>
      </c>
      <c r="W247" s="141" t="s">
        <v>37</v>
      </c>
      <c r="X247" s="141" t="s">
        <v>37</v>
      </c>
      <c r="Y247" s="141">
        <v>2.2549999999999999</v>
      </c>
      <c r="Z247" s="141" t="s">
        <v>37</v>
      </c>
      <c r="AA247" s="141" t="s">
        <v>37</v>
      </c>
      <c r="AB247" s="172" t="s">
        <v>37</v>
      </c>
      <c r="AC247" s="172" t="s">
        <v>37</v>
      </c>
      <c r="AD247" s="172" t="s">
        <v>37</v>
      </c>
      <c r="AE247" s="172" t="s">
        <v>37</v>
      </c>
      <c r="AF247" s="172" t="s">
        <v>37</v>
      </c>
      <c r="AG247" s="172" t="s">
        <v>37</v>
      </c>
      <c r="AH247" s="172" t="s">
        <v>37</v>
      </c>
      <c r="AI247" s="172" t="s">
        <v>37</v>
      </c>
      <c r="AJ247" s="172" t="s">
        <v>37</v>
      </c>
      <c r="AK247" s="172" t="s">
        <v>37</v>
      </c>
      <c r="AL247" s="172" t="s">
        <v>37</v>
      </c>
      <c r="AM247" s="172" t="s">
        <v>37</v>
      </c>
      <c r="AN247" s="139"/>
    </row>
    <row r="248" spans="1:40" ht="47.25" x14ac:dyDescent="0.25">
      <c r="A248" s="144" t="s">
        <v>712</v>
      </c>
      <c r="B248" s="169" t="s">
        <v>1722</v>
      </c>
      <c r="C248" s="190" t="s">
        <v>1723</v>
      </c>
      <c r="D248" s="141"/>
      <c r="E248" s="141"/>
      <c r="F248" s="141"/>
      <c r="G248" s="141"/>
      <c r="H248" s="141"/>
      <c r="I248" s="141"/>
      <c r="J248" s="141"/>
      <c r="K248" s="141"/>
      <c r="L248" s="141"/>
      <c r="M248" s="141"/>
      <c r="N248" s="141"/>
      <c r="O248" s="141"/>
      <c r="P248" s="141"/>
      <c r="Q248" s="141"/>
      <c r="R248" s="141"/>
      <c r="S248" s="141"/>
      <c r="T248" s="141"/>
      <c r="U248" s="141"/>
      <c r="V248" s="145" t="s">
        <v>1732</v>
      </c>
      <c r="W248" s="141" t="s">
        <v>37</v>
      </c>
      <c r="X248" s="141" t="s">
        <v>37</v>
      </c>
      <c r="Y248" s="141">
        <f>3.937/3</f>
        <v>1.3123333333333334</v>
      </c>
      <c r="Z248" s="141" t="s">
        <v>37</v>
      </c>
      <c r="AA248" s="141" t="s">
        <v>37</v>
      </c>
      <c r="AB248" s="172" t="s">
        <v>37</v>
      </c>
      <c r="AC248" s="172" t="s">
        <v>37</v>
      </c>
      <c r="AD248" s="172" t="s">
        <v>37</v>
      </c>
      <c r="AE248" s="172" t="s">
        <v>37</v>
      </c>
      <c r="AF248" s="172" t="s">
        <v>37</v>
      </c>
      <c r="AG248" s="172" t="s">
        <v>37</v>
      </c>
      <c r="AH248" s="172" t="s">
        <v>37</v>
      </c>
      <c r="AI248" s="172" t="s">
        <v>37</v>
      </c>
      <c r="AJ248" s="172" t="s">
        <v>37</v>
      </c>
      <c r="AK248" s="172" t="s">
        <v>37</v>
      </c>
      <c r="AL248" s="172" t="s">
        <v>37</v>
      </c>
      <c r="AM248" s="172" t="s">
        <v>37</v>
      </c>
      <c r="AN248" s="139"/>
    </row>
    <row r="249" spans="1:40" ht="31.5" x14ac:dyDescent="0.25">
      <c r="A249" s="144" t="s">
        <v>715</v>
      </c>
      <c r="B249" s="169" t="s">
        <v>1724</v>
      </c>
      <c r="C249" s="190" t="s">
        <v>1725</v>
      </c>
      <c r="D249" s="141"/>
      <c r="E249" s="141"/>
      <c r="F249" s="141"/>
      <c r="G249" s="141"/>
      <c r="H249" s="141"/>
      <c r="I249" s="141"/>
      <c r="J249" s="141"/>
      <c r="K249" s="141"/>
      <c r="L249" s="141"/>
      <c r="M249" s="141"/>
      <c r="N249" s="141"/>
      <c r="O249" s="141"/>
      <c r="P249" s="141"/>
      <c r="Q249" s="141"/>
      <c r="R249" s="141"/>
      <c r="S249" s="141"/>
      <c r="T249" s="141"/>
      <c r="U249" s="141"/>
      <c r="V249" s="145" t="s">
        <v>1732</v>
      </c>
      <c r="W249" s="141" t="s">
        <v>37</v>
      </c>
      <c r="X249" s="141" t="s">
        <v>37</v>
      </c>
      <c r="Y249" s="141">
        <v>2.8540000000000001</v>
      </c>
      <c r="Z249" s="141" t="s">
        <v>37</v>
      </c>
      <c r="AA249" s="141" t="s">
        <v>37</v>
      </c>
      <c r="AB249" s="172" t="s">
        <v>37</v>
      </c>
      <c r="AC249" s="172" t="s">
        <v>37</v>
      </c>
      <c r="AD249" s="172" t="s">
        <v>37</v>
      </c>
      <c r="AE249" s="172" t="s">
        <v>37</v>
      </c>
      <c r="AF249" s="172" t="s">
        <v>37</v>
      </c>
      <c r="AG249" s="172" t="s">
        <v>37</v>
      </c>
      <c r="AH249" s="172" t="s">
        <v>37</v>
      </c>
      <c r="AI249" s="172" t="s">
        <v>37</v>
      </c>
      <c r="AJ249" s="172" t="s">
        <v>37</v>
      </c>
      <c r="AK249" s="172" t="s">
        <v>37</v>
      </c>
      <c r="AL249" s="172" t="s">
        <v>37</v>
      </c>
      <c r="AM249" s="172" t="s">
        <v>37</v>
      </c>
      <c r="AN249" s="139"/>
    </row>
    <row r="250" spans="1:40" ht="47.25" x14ac:dyDescent="0.25">
      <c r="A250" s="144" t="s">
        <v>718</v>
      </c>
      <c r="B250" s="162" t="s">
        <v>1726</v>
      </c>
      <c r="C250" s="190" t="s">
        <v>1727</v>
      </c>
      <c r="D250" s="141"/>
      <c r="E250" s="141"/>
      <c r="F250" s="141"/>
      <c r="G250" s="141"/>
      <c r="H250" s="141"/>
      <c r="I250" s="141"/>
      <c r="J250" s="141"/>
      <c r="K250" s="141"/>
      <c r="L250" s="141"/>
      <c r="M250" s="141"/>
      <c r="N250" s="141"/>
      <c r="O250" s="141"/>
      <c r="P250" s="141"/>
      <c r="Q250" s="141"/>
      <c r="R250" s="141"/>
      <c r="S250" s="141"/>
      <c r="T250" s="141"/>
      <c r="U250" s="141"/>
      <c r="V250" s="145" t="s">
        <v>1732</v>
      </c>
      <c r="W250" s="141" t="s">
        <v>37</v>
      </c>
      <c r="X250" s="141" t="s">
        <v>37</v>
      </c>
      <c r="Y250" s="141">
        <v>1.204</v>
      </c>
      <c r="Z250" s="141" t="s">
        <v>37</v>
      </c>
      <c r="AA250" s="141" t="s">
        <v>37</v>
      </c>
      <c r="AB250" s="172" t="s">
        <v>37</v>
      </c>
      <c r="AC250" s="172" t="s">
        <v>37</v>
      </c>
      <c r="AD250" s="172" t="s">
        <v>37</v>
      </c>
      <c r="AE250" s="172" t="s">
        <v>37</v>
      </c>
      <c r="AF250" s="172" t="s">
        <v>37</v>
      </c>
      <c r="AG250" s="172" t="s">
        <v>37</v>
      </c>
      <c r="AH250" s="172" t="s">
        <v>37</v>
      </c>
      <c r="AI250" s="172" t="s">
        <v>37</v>
      </c>
      <c r="AJ250" s="172" t="s">
        <v>37</v>
      </c>
      <c r="AK250" s="172" t="s">
        <v>37</v>
      </c>
      <c r="AL250" s="172" t="s">
        <v>37</v>
      </c>
      <c r="AM250" s="172" t="s">
        <v>37</v>
      </c>
      <c r="AN250" s="139"/>
    </row>
    <row r="251" spans="1:40" ht="47.25" x14ac:dyDescent="0.25">
      <c r="A251" s="144" t="s">
        <v>721</v>
      </c>
      <c r="B251" s="162" t="s">
        <v>1728</v>
      </c>
      <c r="C251" s="190" t="s">
        <v>1729</v>
      </c>
      <c r="D251" s="141"/>
      <c r="E251" s="141"/>
      <c r="F251" s="141"/>
      <c r="G251" s="141"/>
      <c r="H251" s="141"/>
      <c r="I251" s="141"/>
      <c r="J251" s="141"/>
      <c r="K251" s="141"/>
      <c r="L251" s="141"/>
      <c r="M251" s="141"/>
      <c r="N251" s="141"/>
      <c r="O251" s="141"/>
      <c r="P251" s="141"/>
      <c r="Q251" s="141"/>
      <c r="R251" s="141"/>
      <c r="S251" s="141"/>
      <c r="T251" s="141"/>
      <c r="U251" s="141"/>
      <c r="V251" s="145" t="s">
        <v>1733</v>
      </c>
      <c r="W251" s="141" t="s">
        <v>37</v>
      </c>
      <c r="X251" s="141" t="s">
        <v>37</v>
      </c>
      <c r="Y251" s="141">
        <v>3.0680000000000001</v>
      </c>
      <c r="Z251" s="141" t="s">
        <v>37</v>
      </c>
      <c r="AA251" s="141" t="s">
        <v>37</v>
      </c>
      <c r="AB251" s="172" t="s">
        <v>37</v>
      </c>
      <c r="AC251" s="172" t="s">
        <v>37</v>
      </c>
      <c r="AD251" s="172" t="s">
        <v>37</v>
      </c>
      <c r="AE251" s="172" t="s">
        <v>37</v>
      </c>
      <c r="AF251" s="172" t="s">
        <v>37</v>
      </c>
      <c r="AG251" s="172" t="s">
        <v>37</v>
      </c>
      <c r="AH251" s="172" t="s">
        <v>37</v>
      </c>
      <c r="AI251" s="172" t="s">
        <v>37</v>
      </c>
      <c r="AJ251" s="172" t="s">
        <v>37</v>
      </c>
      <c r="AK251" s="172" t="s">
        <v>37</v>
      </c>
      <c r="AL251" s="172" t="s">
        <v>37</v>
      </c>
      <c r="AM251" s="172" t="s">
        <v>37</v>
      </c>
      <c r="AN251" s="139"/>
    </row>
    <row r="252" spans="1:40" ht="47.25" x14ac:dyDescent="0.25">
      <c r="A252" s="144" t="s">
        <v>724</v>
      </c>
      <c r="B252" s="170" t="s">
        <v>1730</v>
      </c>
      <c r="C252" s="190" t="s">
        <v>1731</v>
      </c>
      <c r="D252" s="141"/>
      <c r="E252" s="141"/>
      <c r="F252" s="141"/>
      <c r="G252" s="141"/>
      <c r="H252" s="141"/>
      <c r="I252" s="141"/>
      <c r="J252" s="141"/>
      <c r="K252" s="141"/>
      <c r="L252" s="141"/>
      <c r="M252" s="141"/>
      <c r="N252" s="141"/>
      <c r="O252" s="141"/>
      <c r="P252" s="141"/>
      <c r="Q252" s="141"/>
      <c r="R252" s="141"/>
      <c r="S252" s="141"/>
      <c r="T252" s="141"/>
      <c r="U252" s="141"/>
      <c r="V252" s="145" t="s">
        <v>1733</v>
      </c>
      <c r="W252" s="141" t="s">
        <v>37</v>
      </c>
      <c r="X252" s="141" t="s">
        <v>37</v>
      </c>
      <c r="Y252" s="141">
        <v>1.19</v>
      </c>
      <c r="Z252" s="141" t="s">
        <v>37</v>
      </c>
      <c r="AA252" s="141" t="s">
        <v>37</v>
      </c>
      <c r="AB252" s="172" t="s">
        <v>37</v>
      </c>
      <c r="AC252" s="172" t="s">
        <v>37</v>
      </c>
      <c r="AD252" s="172" t="s">
        <v>37</v>
      </c>
      <c r="AE252" s="172" t="s">
        <v>37</v>
      </c>
      <c r="AF252" s="172" t="s">
        <v>37</v>
      </c>
      <c r="AG252" s="172" t="s">
        <v>37</v>
      </c>
      <c r="AH252" s="172" t="s">
        <v>37</v>
      </c>
      <c r="AI252" s="172" t="s">
        <v>37</v>
      </c>
      <c r="AJ252" s="172" t="s">
        <v>37</v>
      </c>
      <c r="AK252" s="172" t="s">
        <v>37</v>
      </c>
      <c r="AL252" s="172" t="s">
        <v>37</v>
      </c>
      <c r="AM252" s="172" t="s">
        <v>37</v>
      </c>
      <c r="AN252" s="139"/>
    </row>
    <row r="253" spans="1:40" ht="47.25" x14ac:dyDescent="0.25">
      <c r="A253" s="144" t="s">
        <v>727</v>
      </c>
      <c r="B253" s="162" t="s">
        <v>1869</v>
      </c>
      <c r="C253" s="191" t="s">
        <v>1870</v>
      </c>
      <c r="D253" s="141"/>
      <c r="E253" s="141"/>
      <c r="F253" s="141"/>
      <c r="G253" s="141"/>
      <c r="H253" s="141"/>
      <c r="I253" s="141"/>
      <c r="J253" s="141"/>
      <c r="K253" s="141"/>
      <c r="L253" s="141"/>
      <c r="M253" s="141"/>
      <c r="N253" s="141"/>
      <c r="O253" s="141"/>
      <c r="P253" s="141"/>
      <c r="Q253" s="141"/>
      <c r="R253" s="141"/>
      <c r="S253" s="141"/>
      <c r="T253" s="141"/>
      <c r="U253" s="141"/>
      <c r="V253" s="145"/>
      <c r="W253" s="141"/>
      <c r="X253" s="141"/>
      <c r="Y253" s="141"/>
      <c r="Z253" s="141"/>
      <c r="AA253" s="141"/>
      <c r="AB253" s="189">
        <v>3</v>
      </c>
      <c r="AC253" s="172" t="s">
        <v>37</v>
      </c>
      <c r="AD253" s="172" t="s">
        <v>37</v>
      </c>
      <c r="AE253" s="172">
        <v>10.574</v>
      </c>
      <c r="AF253" s="172" t="s">
        <v>37</v>
      </c>
      <c r="AG253" s="172" t="s">
        <v>37</v>
      </c>
      <c r="AH253" s="172" t="s">
        <v>37</v>
      </c>
      <c r="AI253" s="172" t="s">
        <v>37</v>
      </c>
      <c r="AJ253" s="172" t="s">
        <v>37</v>
      </c>
      <c r="AK253" s="172" t="s">
        <v>37</v>
      </c>
      <c r="AL253" s="172" t="s">
        <v>37</v>
      </c>
      <c r="AM253" s="172" t="s">
        <v>37</v>
      </c>
      <c r="AN253" s="139"/>
    </row>
    <row r="254" spans="1:40" ht="47.25" x14ac:dyDescent="0.25">
      <c r="A254" s="144" t="s">
        <v>730</v>
      </c>
      <c r="B254" s="162" t="s">
        <v>1871</v>
      </c>
      <c r="C254" s="191" t="s">
        <v>1872</v>
      </c>
      <c r="D254" s="141"/>
      <c r="E254" s="141"/>
      <c r="F254" s="141"/>
      <c r="G254" s="141"/>
      <c r="H254" s="141"/>
      <c r="I254" s="141"/>
      <c r="J254" s="141"/>
      <c r="K254" s="141"/>
      <c r="L254" s="141"/>
      <c r="M254" s="141"/>
      <c r="N254" s="141"/>
      <c r="O254" s="141"/>
      <c r="P254" s="141"/>
      <c r="Q254" s="141"/>
      <c r="R254" s="141"/>
      <c r="S254" s="141"/>
      <c r="T254" s="141"/>
      <c r="U254" s="141"/>
      <c r="V254" s="145"/>
      <c r="W254" s="141"/>
      <c r="X254" s="141"/>
      <c r="Y254" s="141"/>
      <c r="Z254" s="141"/>
      <c r="AA254" s="141"/>
      <c r="AB254" s="189">
        <v>3</v>
      </c>
      <c r="AC254" s="172" t="s">
        <v>37</v>
      </c>
      <c r="AD254" s="172" t="s">
        <v>37</v>
      </c>
      <c r="AE254" s="172">
        <v>2.4300000000000002</v>
      </c>
      <c r="AF254" s="172" t="s">
        <v>37</v>
      </c>
      <c r="AG254" s="172" t="s">
        <v>37</v>
      </c>
      <c r="AH254" s="172" t="s">
        <v>37</v>
      </c>
      <c r="AI254" s="172" t="s">
        <v>37</v>
      </c>
      <c r="AJ254" s="172" t="s">
        <v>37</v>
      </c>
      <c r="AK254" s="172" t="s">
        <v>37</v>
      </c>
      <c r="AL254" s="172" t="s">
        <v>37</v>
      </c>
      <c r="AM254" s="172" t="s">
        <v>37</v>
      </c>
      <c r="AN254" s="139"/>
    </row>
    <row r="255" spans="1:40" ht="47.25" x14ac:dyDescent="0.25">
      <c r="A255" s="144" t="s">
        <v>733</v>
      </c>
      <c r="B255" s="162" t="s">
        <v>1873</v>
      </c>
      <c r="C255" s="191" t="s">
        <v>1874</v>
      </c>
      <c r="D255" s="141"/>
      <c r="E255" s="141"/>
      <c r="F255" s="141"/>
      <c r="G255" s="141"/>
      <c r="H255" s="141"/>
      <c r="I255" s="141"/>
      <c r="J255" s="141"/>
      <c r="K255" s="141"/>
      <c r="L255" s="141"/>
      <c r="M255" s="141"/>
      <c r="N255" s="141"/>
      <c r="O255" s="141"/>
      <c r="P255" s="141"/>
      <c r="Q255" s="141"/>
      <c r="R255" s="141"/>
      <c r="S255" s="141"/>
      <c r="T255" s="141"/>
      <c r="U255" s="141"/>
      <c r="V255" s="145"/>
      <c r="W255" s="141"/>
      <c r="X255" s="141"/>
      <c r="Y255" s="141"/>
      <c r="Z255" s="141"/>
      <c r="AA255" s="141"/>
      <c r="AB255" s="189">
        <v>2</v>
      </c>
      <c r="AC255" s="172" t="s">
        <v>37</v>
      </c>
      <c r="AD255" s="172" t="s">
        <v>37</v>
      </c>
      <c r="AE255" s="172">
        <v>2.75</v>
      </c>
      <c r="AF255" s="172" t="s">
        <v>37</v>
      </c>
      <c r="AG255" s="172" t="s">
        <v>37</v>
      </c>
      <c r="AH255" s="172" t="s">
        <v>37</v>
      </c>
      <c r="AI255" s="172" t="s">
        <v>37</v>
      </c>
      <c r="AJ255" s="172" t="s">
        <v>37</v>
      </c>
      <c r="AK255" s="172" t="s">
        <v>37</v>
      </c>
      <c r="AL255" s="172" t="s">
        <v>37</v>
      </c>
      <c r="AM255" s="172" t="s">
        <v>37</v>
      </c>
      <c r="AN255" s="139"/>
    </row>
    <row r="256" spans="1:40" ht="47.25" x14ac:dyDescent="0.25">
      <c r="A256" s="144" t="s">
        <v>736</v>
      </c>
      <c r="B256" s="162" t="s">
        <v>1875</v>
      </c>
      <c r="C256" s="191" t="s">
        <v>1876</v>
      </c>
      <c r="D256" s="141"/>
      <c r="E256" s="141"/>
      <c r="F256" s="141"/>
      <c r="G256" s="141"/>
      <c r="H256" s="141"/>
      <c r="I256" s="141"/>
      <c r="J256" s="141"/>
      <c r="K256" s="141"/>
      <c r="L256" s="141"/>
      <c r="M256" s="141"/>
      <c r="N256" s="141"/>
      <c r="O256" s="141"/>
      <c r="P256" s="141"/>
      <c r="Q256" s="141"/>
      <c r="R256" s="141"/>
      <c r="S256" s="141"/>
      <c r="T256" s="141"/>
      <c r="U256" s="141"/>
      <c r="V256" s="145"/>
      <c r="W256" s="141"/>
      <c r="X256" s="141"/>
      <c r="Y256" s="141"/>
      <c r="Z256" s="141"/>
      <c r="AA256" s="141"/>
      <c r="AB256" s="189">
        <v>3</v>
      </c>
      <c r="AC256" s="172" t="s">
        <v>37</v>
      </c>
      <c r="AD256" s="172" t="s">
        <v>37</v>
      </c>
      <c r="AE256" s="172">
        <v>3.0950000000000002</v>
      </c>
      <c r="AF256" s="172" t="s">
        <v>37</v>
      </c>
      <c r="AG256" s="172" t="s">
        <v>37</v>
      </c>
      <c r="AH256" s="172" t="s">
        <v>37</v>
      </c>
      <c r="AI256" s="172" t="s">
        <v>37</v>
      </c>
      <c r="AJ256" s="172" t="s">
        <v>37</v>
      </c>
      <c r="AK256" s="172" t="s">
        <v>37</v>
      </c>
      <c r="AL256" s="172" t="s">
        <v>37</v>
      </c>
      <c r="AM256" s="172" t="s">
        <v>37</v>
      </c>
      <c r="AN256" s="139"/>
    </row>
    <row r="257" spans="1:40" ht="47.25" x14ac:dyDescent="0.25">
      <c r="A257" s="144" t="s">
        <v>739</v>
      </c>
      <c r="B257" s="162" t="s">
        <v>1877</v>
      </c>
      <c r="C257" s="191" t="s">
        <v>1878</v>
      </c>
      <c r="D257" s="141"/>
      <c r="E257" s="141"/>
      <c r="F257" s="141"/>
      <c r="G257" s="141"/>
      <c r="H257" s="141"/>
      <c r="I257" s="141"/>
      <c r="J257" s="141"/>
      <c r="K257" s="141"/>
      <c r="L257" s="141"/>
      <c r="M257" s="141"/>
      <c r="N257" s="141"/>
      <c r="O257" s="141"/>
      <c r="P257" s="141"/>
      <c r="Q257" s="141"/>
      <c r="R257" s="141"/>
      <c r="S257" s="141"/>
      <c r="T257" s="141"/>
      <c r="U257" s="141"/>
      <c r="V257" s="145"/>
      <c r="W257" s="141"/>
      <c r="X257" s="141"/>
      <c r="Y257" s="141"/>
      <c r="Z257" s="141"/>
      <c r="AA257" s="141"/>
      <c r="AB257" s="189">
        <v>2</v>
      </c>
      <c r="AC257" s="172" t="s">
        <v>37</v>
      </c>
      <c r="AD257" s="172" t="s">
        <v>37</v>
      </c>
      <c r="AE257" s="172">
        <v>3.5049999999999999</v>
      </c>
      <c r="AF257" s="172" t="s">
        <v>37</v>
      </c>
      <c r="AG257" s="172" t="s">
        <v>37</v>
      </c>
      <c r="AH257" s="172" t="s">
        <v>37</v>
      </c>
      <c r="AI257" s="172" t="s">
        <v>37</v>
      </c>
      <c r="AJ257" s="172" t="s">
        <v>37</v>
      </c>
      <c r="AK257" s="172" t="s">
        <v>37</v>
      </c>
      <c r="AL257" s="172" t="s">
        <v>37</v>
      </c>
      <c r="AM257" s="172" t="s">
        <v>37</v>
      </c>
      <c r="AN257" s="139"/>
    </row>
    <row r="258" spans="1:40" ht="47.25" x14ac:dyDescent="0.25">
      <c r="A258" s="144" t="s">
        <v>742</v>
      </c>
      <c r="B258" s="162" t="s">
        <v>1879</v>
      </c>
      <c r="C258" s="191" t="s">
        <v>1880</v>
      </c>
      <c r="D258" s="141"/>
      <c r="E258" s="141"/>
      <c r="F258" s="141"/>
      <c r="G258" s="141"/>
      <c r="H258" s="141"/>
      <c r="I258" s="141"/>
      <c r="J258" s="141"/>
      <c r="K258" s="141"/>
      <c r="L258" s="141"/>
      <c r="M258" s="141"/>
      <c r="N258" s="141"/>
      <c r="O258" s="141"/>
      <c r="P258" s="141"/>
      <c r="Q258" s="141"/>
      <c r="R258" s="141"/>
      <c r="S258" s="141"/>
      <c r="T258" s="141"/>
      <c r="U258" s="141"/>
      <c r="V258" s="145"/>
      <c r="W258" s="141"/>
      <c r="X258" s="141"/>
      <c r="Y258" s="141"/>
      <c r="Z258" s="141"/>
      <c r="AA258" s="141"/>
      <c r="AB258" s="172" t="s">
        <v>37</v>
      </c>
      <c r="AC258" s="172" t="s">
        <v>37</v>
      </c>
      <c r="AD258" s="172" t="s">
        <v>37</v>
      </c>
      <c r="AE258" s="172" t="s">
        <v>37</v>
      </c>
      <c r="AF258" s="172" t="s">
        <v>37</v>
      </c>
      <c r="AG258" s="172" t="s">
        <v>37</v>
      </c>
      <c r="AH258" s="189">
        <v>3</v>
      </c>
      <c r="AI258" s="172" t="s">
        <v>37</v>
      </c>
      <c r="AJ258" s="172" t="s">
        <v>37</v>
      </c>
      <c r="AK258" s="172">
        <v>6.2649999999999997</v>
      </c>
      <c r="AL258" s="172" t="s">
        <v>37</v>
      </c>
      <c r="AM258" s="172" t="s">
        <v>37</v>
      </c>
      <c r="AN258" s="139"/>
    </row>
    <row r="259" spans="1:40" ht="31.5" x14ac:dyDescent="0.25">
      <c r="A259" s="144" t="s">
        <v>745</v>
      </c>
      <c r="B259" s="162" t="s">
        <v>1881</v>
      </c>
      <c r="C259" s="191" t="s">
        <v>1882</v>
      </c>
      <c r="D259" s="141"/>
      <c r="E259" s="141"/>
      <c r="F259" s="141"/>
      <c r="G259" s="141"/>
      <c r="H259" s="141"/>
      <c r="I259" s="141"/>
      <c r="J259" s="141"/>
      <c r="K259" s="141"/>
      <c r="L259" s="141"/>
      <c r="M259" s="141"/>
      <c r="N259" s="141"/>
      <c r="O259" s="141"/>
      <c r="P259" s="141"/>
      <c r="Q259" s="141"/>
      <c r="R259" s="141"/>
      <c r="S259" s="141"/>
      <c r="T259" s="141"/>
      <c r="U259" s="141"/>
      <c r="V259" s="145"/>
      <c r="W259" s="141"/>
      <c r="X259" s="141"/>
      <c r="Y259" s="141"/>
      <c r="Z259" s="141"/>
      <c r="AA259" s="141"/>
      <c r="AB259" s="172" t="s">
        <v>37</v>
      </c>
      <c r="AC259" s="172" t="s">
        <v>37</v>
      </c>
      <c r="AD259" s="172" t="s">
        <v>37</v>
      </c>
      <c r="AE259" s="172" t="s">
        <v>37</v>
      </c>
      <c r="AF259" s="172" t="s">
        <v>37</v>
      </c>
      <c r="AG259" s="172" t="s">
        <v>37</v>
      </c>
      <c r="AH259" s="189">
        <v>2</v>
      </c>
      <c r="AI259" s="172" t="s">
        <v>37</v>
      </c>
      <c r="AJ259" s="172" t="s">
        <v>37</v>
      </c>
      <c r="AK259" s="172">
        <v>2.13</v>
      </c>
      <c r="AL259" s="172" t="s">
        <v>37</v>
      </c>
      <c r="AM259" s="172" t="s">
        <v>37</v>
      </c>
      <c r="AN259" s="139"/>
    </row>
    <row r="260" spans="1:40" ht="47.25" x14ac:dyDescent="0.25">
      <c r="A260" s="144" t="s">
        <v>748</v>
      </c>
      <c r="B260" s="162" t="s">
        <v>1883</v>
      </c>
      <c r="C260" s="191" t="s">
        <v>1884</v>
      </c>
      <c r="D260" s="141"/>
      <c r="E260" s="141"/>
      <c r="F260" s="141"/>
      <c r="G260" s="141"/>
      <c r="H260" s="141"/>
      <c r="I260" s="141"/>
      <c r="J260" s="141"/>
      <c r="K260" s="141"/>
      <c r="L260" s="141"/>
      <c r="M260" s="141"/>
      <c r="N260" s="141"/>
      <c r="O260" s="141"/>
      <c r="P260" s="141"/>
      <c r="Q260" s="141"/>
      <c r="R260" s="141"/>
      <c r="S260" s="141"/>
      <c r="T260" s="141"/>
      <c r="U260" s="141"/>
      <c r="V260" s="145"/>
      <c r="W260" s="141"/>
      <c r="X260" s="141"/>
      <c r="Y260" s="141"/>
      <c r="Z260" s="141"/>
      <c r="AA260" s="141"/>
      <c r="AB260" s="172" t="s">
        <v>37</v>
      </c>
      <c r="AC260" s="172" t="s">
        <v>37</v>
      </c>
      <c r="AD260" s="172" t="s">
        <v>37</v>
      </c>
      <c r="AE260" s="172" t="s">
        <v>37</v>
      </c>
      <c r="AF260" s="172" t="s">
        <v>37</v>
      </c>
      <c r="AG260" s="172" t="s">
        <v>37</v>
      </c>
      <c r="AH260" s="189">
        <v>3</v>
      </c>
      <c r="AI260" s="172" t="s">
        <v>37</v>
      </c>
      <c r="AJ260" s="172" t="s">
        <v>37</v>
      </c>
      <c r="AK260" s="172">
        <v>2.96</v>
      </c>
      <c r="AL260" s="172" t="s">
        <v>37</v>
      </c>
      <c r="AM260" s="172" t="s">
        <v>37</v>
      </c>
      <c r="AN260" s="139"/>
    </row>
    <row r="261" spans="1:40" ht="47.25" x14ac:dyDescent="0.25">
      <c r="A261" s="144" t="s">
        <v>751</v>
      </c>
      <c r="B261" s="162" t="s">
        <v>1885</v>
      </c>
      <c r="C261" s="191" t="s">
        <v>1886</v>
      </c>
      <c r="D261" s="141"/>
      <c r="E261" s="141"/>
      <c r="F261" s="141"/>
      <c r="G261" s="141"/>
      <c r="H261" s="141"/>
      <c r="I261" s="141"/>
      <c r="J261" s="141"/>
      <c r="K261" s="141"/>
      <c r="L261" s="141"/>
      <c r="M261" s="141"/>
      <c r="N261" s="141"/>
      <c r="O261" s="141"/>
      <c r="P261" s="141"/>
      <c r="Q261" s="141"/>
      <c r="R261" s="141"/>
      <c r="S261" s="141"/>
      <c r="T261" s="141"/>
      <c r="U261" s="141"/>
      <c r="V261" s="145"/>
      <c r="W261" s="141"/>
      <c r="X261" s="141"/>
      <c r="Y261" s="141"/>
      <c r="Z261" s="141"/>
      <c r="AA261" s="141"/>
      <c r="AB261" s="172" t="s">
        <v>37</v>
      </c>
      <c r="AC261" s="172" t="s">
        <v>37</v>
      </c>
      <c r="AD261" s="172" t="s">
        <v>37</v>
      </c>
      <c r="AE261" s="172" t="s">
        <v>37</v>
      </c>
      <c r="AF261" s="172" t="s">
        <v>37</v>
      </c>
      <c r="AG261" s="172" t="s">
        <v>37</v>
      </c>
      <c r="AH261" s="189">
        <v>3</v>
      </c>
      <c r="AI261" s="172" t="s">
        <v>37</v>
      </c>
      <c r="AJ261" s="172" t="s">
        <v>37</v>
      </c>
      <c r="AK261" s="172">
        <v>2.9180000000000001</v>
      </c>
      <c r="AL261" s="172" t="s">
        <v>37</v>
      </c>
      <c r="AM261" s="172" t="s">
        <v>37</v>
      </c>
      <c r="AN261" s="139"/>
    </row>
    <row r="262" spans="1:40" ht="47.25" x14ac:dyDescent="0.25">
      <c r="A262" s="144" t="s">
        <v>754</v>
      </c>
      <c r="B262" s="162" t="s">
        <v>1887</v>
      </c>
      <c r="C262" s="191" t="s">
        <v>1888</v>
      </c>
      <c r="D262" s="141"/>
      <c r="E262" s="141"/>
      <c r="F262" s="141"/>
      <c r="G262" s="141"/>
      <c r="H262" s="141"/>
      <c r="I262" s="141"/>
      <c r="J262" s="141"/>
      <c r="K262" s="141"/>
      <c r="L262" s="141"/>
      <c r="M262" s="141"/>
      <c r="N262" s="141"/>
      <c r="O262" s="141"/>
      <c r="P262" s="141"/>
      <c r="Q262" s="141"/>
      <c r="R262" s="141"/>
      <c r="S262" s="141"/>
      <c r="T262" s="141"/>
      <c r="U262" s="141"/>
      <c r="V262" s="145"/>
      <c r="W262" s="141"/>
      <c r="X262" s="141"/>
      <c r="Y262" s="141"/>
      <c r="Z262" s="141"/>
      <c r="AA262" s="141"/>
      <c r="AB262" s="172" t="s">
        <v>37</v>
      </c>
      <c r="AC262" s="172" t="s">
        <v>37</v>
      </c>
      <c r="AD262" s="172" t="s">
        <v>37</v>
      </c>
      <c r="AE262" s="172" t="s">
        <v>37</v>
      </c>
      <c r="AF262" s="172" t="s">
        <v>37</v>
      </c>
      <c r="AG262" s="172" t="s">
        <v>37</v>
      </c>
      <c r="AH262" s="189">
        <v>3</v>
      </c>
      <c r="AI262" s="172" t="s">
        <v>37</v>
      </c>
      <c r="AJ262" s="172" t="s">
        <v>37</v>
      </c>
      <c r="AK262" s="172">
        <v>2.7519999999999998</v>
      </c>
      <c r="AL262" s="172" t="s">
        <v>37</v>
      </c>
      <c r="AM262" s="172" t="s">
        <v>37</v>
      </c>
      <c r="AN262" s="139"/>
    </row>
    <row r="263" spans="1:40" ht="31.5" x14ac:dyDescent="0.25">
      <c r="A263" s="144" t="s">
        <v>757</v>
      </c>
      <c r="B263" s="162" t="s">
        <v>1889</v>
      </c>
      <c r="C263" s="191" t="s">
        <v>1890</v>
      </c>
      <c r="D263" s="141"/>
      <c r="E263" s="141"/>
      <c r="F263" s="141"/>
      <c r="G263" s="141"/>
      <c r="H263" s="141"/>
      <c r="I263" s="141"/>
      <c r="J263" s="141"/>
      <c r="K263" s="141"/>
      <c r="L263" s="141"/>
      <c r="M263" s="141"/>
      <c r="N263" s="141"/>
      <c r="O263" s="141"/>
      <c r="P263" s="141"/>
      <c r="Q263" s="141"/>
      <c r="R263" s="141"/>
      <c r="S263" s="141"/>
      <c r="T263" s="141"/>
      <c r="U263" s="141"/>
      <c r="V263" s="145"/>
      <c r="W263" s="141"/>
      <c r="X263" s="141"/>
      <c r="Y263" s="141"/>
      <c r="Z263" s="141"/>
      <c r="AA263" s="141"/>
      <c r="AB263" s="172" t="s">
        <v>37</v>
      </c>
      <c r="AC263" s="172" t="s">
        <v>37</v>
      </c>
      <c r="AD263" s="172" t="s">
        <v>37</v>
      </c>
      <c r="AE263" s="172" t="s">
        <v>37</v>
      </c>
      <c r="AF263" s="172" t="s">
        <v>37</v>
      </c>
      <c r="AG263" s="172" t="s">
        <v>37</v>
      </c>
      <c r="AH263" s="189">
        <v>2</v>
      </c>
      <c r="AI263" s="172" t="s">
        <v>37</v>
      </c>
      <c r="AJ263" s="172" t="s">
        <v>37</v>
      </c>
      <c r="AK263" s="172">
        <v>2.0750000000000002</v>
      </c>
      <c r="AL263" s="172" t="s">
        <v>37</v>
      </c>
      <c r="AM263" s="172" t="s">
        <v>37</v>
      </c>
      <c r="AN263" s="139"/>
    </row>
    <row r="264" spans="1:40" ht="47.25" x14ac:dyDescent="0.25">
      <c r="A264" s="144" t="s">
        <v>760</v>
      </c>
      <c r="B264" s="162" t="s">
        <v>1891</v>
      </c>
      <c r="C264" s="191" t="s">
        <v>1892</v>
      </c>
      <c r="D264" s="141"/>
      <c r="E264" s="141"/>
      <c r="F264" s="141"/>
      <c r="G264" s="141"/>
      <c r="H264" s="141"/>
      <c r="I264" s="141"/>
      <c r="J264" s="141"/>
      <c r="K264" s="141"/>
      <c r="L264" s="141"/>
      <c r="M264" s="141"/>
      <c r="N264" s="141"/>
      <c r="O264" s="141"/>
      <c r="P264" s="141"/>
      <c r="Q264" s="141"/>
      <c r="R264" s="141"/>
      <c r="S264" s="141"/>
      <c r="T264" s="141"/>
      <c r="U264" s="141"/>
      <c r="V264" s="145"/>
      <c r="W264" s="141"/>
      <c r="X264" s="141"/>
      <c r="Y264" s="141"/>
      <c r="Z264" s="141"/>
      <c r="AA264" s="141"/>
      <c r="AB264" s="172" t="s">
        <v>37</v>
      </c>
      <c r="AC264" s="172" t="s">
        <v>37</v>
      </c>
      <c r="AD264" s="172" t="s">
        <v>37</v>
      </c>
      <c r="AE264" s="172" t="s">
        <v>37</v>
      </c>
      <c r="AF264" s="172" t="s">
        <v>37</v>
      </c>
      <c r="AG264" s="172" t="s">
        <v>37</v>
      </c>
      <c r="AH264" s="189">
        <v>3</v>
      </c>
      <c r="AI264" s="172" t="s">
        <v>37</v>
      </c>
      <c r="AJ264" s="172" t="s">
        <v>37</v>
      </c>
      <c r="AK264" s="172">
        <v>2.77</v>
      </c>
      <c r="AL264" s="172" t="s">
        <v>37</v>
      </c>
      <c r="AM264" s="172" t="s">
        <v>37</v>
      </c>
      <c r="AN264" s="139"/>
    </row>
    <row r="265" spans="1:40" ht="47.25" x14ac:dyDescent="0.25">
      <c r="A265" s="144" t="s">
        <v>763</v>
      </c>
      <c r="B265" s="162" t="s">
        <v>1893</v>
      </c>
      <c r="C265" s="191" t="s">
        <v>1894</v>
      </c>
      <c r="D265" s="141"/>
      <c r="E265" s="141"/>
      <c r="F265" s="141"/>
      <c r="G265" s="141"/>
      <c r="H265" s="141"/>
      <c r="I265" s="141"/>
      <c r="J265" s="141"/>
      <c r="K265" s="141"/>
      <c r="L265" s="141"/>
      <c r="M265" s="141"/>
      <c r="N265" s="141"/>
      <c r="O265" s="141"/>
      <c r="P265" s="141"/>
      <c r="Q265" s="141"/>
      <c r="R265" s="141"/>
      <c r="S265" s="141"/>
      <c r="T265" s="141"/>
      <c r="U265" s="141"/>
      <c r="V265" s="145"/>
      <c r="W265" s="141"/>
      <c r="X265" s="141"/>
      <c r="Y265" s="141"/>
      <c r="Z265" s="141"/>
      <c r="AA265" s="141"/>
      <c r="AB265" s="172" t="s">
        <v>37</v>
      </c>
      <c r="AC265" s="172" t="s">
        <v>37</v>
      </c>
      <c r="AD265" s="172" t="s">
        <v>37</v>
      </c>
      <c r="AE265" s="172" t="s">
        <v>37</v>
      </c>
      <c r="AF265" s="172" t="s">
        <v>37</v>
      </c>
      <c r="AG265" s="172" t="s">
        <v>37</v>
      </c>
      <c r="AH265" s="189">
        <v>2</v>
      </c>
      <c r="AI265" s="172" t="s">
        <v>37</v>
      </c>
      <c r="AJ265" s="172" t="s">
        <v>37</v>
      </c>
      <c r="AK265" s="172">
        <v>4.28</v>
      </c>
      <c r="AL265" s="172" t="s">
        <v>37</v>
      </c>
      <c r="AM265" s="172" t="s">
        <v>37</v>
      </c>
      <c r="AN265" s="139"/>
    </row>
    <row r="266" spans="1:40" ht="42.75" x14ac:dyDescent="0.25">
      <c r="A266" s="128" t="s">
        <v>95</v>
      </c>
      <c r="B266" s="147" t="s">
        <v>96</v>
      </c>
      <c r="C266" s="130"/>
      <c r="D266" s="130"/>
      <c r="E266" s="135">
        <f>SUM(E267:E295)</f>
        <v>0</v>
      </c>
      <c r="F266" s="135">
        <f>SUM(F267:F295)</f>
        <v>0</v>
      </c>
      <c r="G266" s="135">
        <f>SUM(G267:G295)</f>
        <v>6.5500000000000007</v>
      </c>
      <c r="H266" s="135">
        <f>SUM(H267:H295)</f>
        <v>0</v>
      </c>
      <c r="I266" s="135">
        <f>SUM(I267:I295)</f>
        <v>0</v>
      </c>
      <c r="J266" s="130"/>
      <c r="K266" s="135">
        <f t="shared" ref="K266:AA266" si="17">SUM(K267:K295)</f>
        <v>0</v>
      </c>
      <c r="L266" s="135">
        <f t="shared" si="17"/>
        <v>0</v>
      </c>
      <c r="M266" s="135">
        <f t="shared" si="17"/>
        <v>6.6050000000000004</v>
      </c>
      <c r="N266" s="135">
        <f t="shared" si="17"/>
        <v>0</v>
      </c>
      <c r="O266" s="135">
        <f t="shared" si="17"/>
        <v>0</v>
      </c>
      <c r="P266" s="135">
        <f t="shared" si="17"/>
        <v>19</v>
      </c>
      <c r="Q266" s="135">
        <f t="shared" si="17"/>
        <v>0</v>
      </c>
      <c r="R266" s="135">
        <f t="shared" si="17"/>
        <v>0</v>
      </c>
      <c r="S266" s="135">
        <f t="shared" si="17"/>
        <v>3.0450000000000004</v>
      </c>
      <c r="T266" s="135">
        <f t="shared" si="17"/>
        <v>0</v>
      </c>
      <c r="U266" s="135">
        <f t="shared" si="17"/>
        <v>0</v>
      </c>
      <c r="V266" s="135">
        <f t="shared" si="17"/>
        <v>19</v>
      </c>
      <c r="W266" s="135">
        <f t="shared" si="17"/>
        <v>0</v>
      </c>
      <c r="X266" s="135">
        <f t="shared" si="17"/>
        <v>0</v>
      </c>
      <c r="Y266" s="135">
        <f t="shared" si="17"/>
        <v>5.3289999999999997</v>
      </c>
      <c r="Z266" s="135">
        <f t="shared" si="17"/>
        <v>0</v>
      </c>
      <c r="AA266" s="135">
        <f t="shared" si="17"/>
        <v>0</v>
      </c>
      <c r="AB266" s="135"/>
      <c r="AC266" s="135">
        <f>SUM(AC267:AC309)</f>
        <v>0</v>
      </c>
      <c r="AD266" s="135">
        <f>SUM(AD267:AD309)</f>
        <v>0</v>
      </c>
      <c r="AE266" s="135">
        <f>SUM(AE267:AE309)</f>
        <v>2.9180000000000001</v>
      </c>
      <c r="AF266" s="135">
        <f>SUM(AF267:AF309)</f>
        <v>0</v>
      </c>
      <c r="AG266" s="135">
        <f>SUM(AG267:AG309)</f>
        <v>0</v>
      </c>
      <c r="AH266" s="135"/>
      <c r="AI266" s="135">
        <f>SUM(AI267:AI309)</f>
        <v>0</v>
      </c>
      <c r="AJ266" s="135">
        <f>SUM(AJ267:AJ309)</f>
        <v>0</v>
      </c>
      <c r="AK266" s="135">
        <f>SUM(AK267:AK309)</f>
        <v>2.0570000000000004</v>
      </c>
      <c r="AL266" s="135">
        <f>SUM(AL267:AL309)</f>
        <v>0</v>
      </c>
      <c r="AM266" s="135">
        <f>SUM(AM267:AM309)</f>
        <v>0</v>
      </c>
      <c r="AN266" s="135">
        <f>SUM(AN267:AN295)</f>
        <v>0</v>
      </c>
    </row>
    <row r="267" spans="1:40" ht="31.5" x14ac:dyDescent="0.25">
      <c r="A267" s="144" t="s">
        <v>272</v>
      </c>
      <c r="B267" s="162" t="s">
        <v>1361</v>
      </c>
      <c r="C267" s="143" t="s">
        <v>1362</v>
      </c>
      <c r="D267" s="143">
        <v>2</v>
      </c>
      <c r="E267" s="141" t="s">
        <v>37</v>
      </c>
      <c r="F267" s="141" t="s">
        <v>37</v>
      </c>
      <c r="G267" s="141">
        <v>0.3</v>
      </c>
      <c r="H267" s="141" t="s">
        <v>37</v>
      </c>
      <c r="I267" s="141" t="s">
        <v>37</v>
      </c>
      <c r="J267" s="141">
        <v>2</v>
      </c>
      <c r="K267" s="141" t="s">
        <v>37</v>
      </c>
      <c r="L267" s="141" t="s">
        <v>37</v>
      </c>
      <c r="M267" s="141">
        <v>0.3</v>
      </c>
      <c r="N267" s="141" t="s">
        <v>37</v>
      </c>
      <c r="O267" s="141" t="s">
        <v>37</v>
      </c>
      <c r="P267" s="141" t="s">
        <v>37</v>
      </c>
      <c r="Q267" s="141" t="s">
        <v>37</v>
      </c>
      <c r="R267" s="141" t="s">
        <v>37</v>
      </c>
      <c r="S267" s="141" t="s">
        <v>37</v>
      </c>
      <c r="T267" s="141" t="s">
        <v>37</v>
      </c>
      <c r="U267" s="141" t="s">
        <v>37</v>
      </c>
      <c r="V267" s="141" t="s">
        <v>37</v>
      </c>
      <c r="W267" s="141" t="s">
        <v>37</v>
      </c>
      <c r="X267" s="141" t="s">
        <v>37</v>
      </c>
      <c r="Y267" s="141" t="s">
        <v>37</v>
      </c>
      <c r="Z267" s="141" t="s">
        <v>37</v>
      </c>
      <c r="AA267" s="141" t="s">
        <v>37</v>
      </c>
      <c r="AB267" s="172" t="s">
        <v>37</v>
      </c>
      <c r="AC267" s="172" t="s">
        <v>37</v>
      </c>
      <c r="AD267" s="172" t="s">
        <v>37</v>
      </c>
      <c r="AE267" s="172" t="s">
        <v>37</v>
      </c>
      <c r="AF267" s="172" t="s">
        <v>37</v>
      </c>
      <c r="AG267" s="172" t="s">
        <v>37</v>
      </c>
      <c r="AH267" s="172" t="s">
        <v>37</v>
      </c>
      <c r="AI267" s="172" t="s">
        <v>37</v>
      </c>
      <c r="AJ267" s="172" t="s">
        <v>37</v>
      </c>
      <c r="AK267" s="172" t="s">
        <v>37</v>
      </c>
      <c r="AL267" s="172" t="s">
        <v>37</v>
      </c>
      <c r="AM267" s="172" t="s">
        <v>37</v>
      </c>
      <c r="AN267" s="139"/>
    </row>
    <row r="268" spans="1:40" ht="31.5" x14ac:dyDescent="0.25">
      <c r="A268" s="144" t="s">
        <v>274</v>
      </c>
      <c r="B268" s="162" t="s">
        <v>1363</v>
      </c>
      <c r="C268" s="143" t="s">
        <v>1364</v>
      </c>
      <c r="D268" s="143">
        <v>3</v>
      </c>
      <c r="E268" s="141" t="s">
        <v>37</v>
      </c>
      <c r="F268" s="141" t="s">
        <v>37</v>
      </c>
      <c r="G268" s="141">
        <v>0.34200000000000003</v>
      </c>
      <c r="H268" s="141" t="s">
        <v>37</v>
      </c>
      <c r="I268" s="141" t="s">
        <v>37</v>
      </c>
      <c r="J268" s="141">
        <v>2</v>
      </c>
      <c r="K268" s="141" t="s">
        <v>37</v>
      </c>
      <c r="L268" s="141" t="s">
        <v>37</v>
      </c>
      <c r="M268" s="141">
        <v>0.34200000000000003</v>
      </c>
      <c r="N268" s="141" t="s">
        <v>37</v>
      </c>
      <c r="O268" s="141" t="s">
        <v>37</v>
      </c>
      <c r="P268" s="141" t="s">
        <v>37</v>
      </c>
      <c r="Q268" s="141" t="s">
        <v>37</v>
      </c>
      <c r="R268" s="141" t="s">
        <v>37</v>
      </c>
      <c r="S268" s="141" t="s">
        <v>37</v>
      </c>
      <c r="T268" s="141" t="s">
        <v>37</v>
      </c>
      <c r="U268" s="141" t="s">
        <v>37</v>
      </c>
      <c r="V268" s="141" t="s">
        <v>37</v>
      </c>
      <c r="W268" s="141" t="s">
        <v>37</v>
      </c>
      <c r="X268" s="141" t="s">
        <v>37</v>
      </c>
      <c r="Y268" s="141" t="s">
        <v>37</v>
      </c>
      <c r="Z268" s="141" t="s">
        <v>37</v>
      </c>
      <c r="AA268" s="141" t="s">
        <v>37</v>
      </c>
      <c r="AB268" s="172" t="s">
        <v>37</v>
      </c>
      <c r="AC268" s="172" t="s">
        <v>37</v>
      </c>
      <c r="AD268" s="172" t="s">
        <v>37</v>
      </c>
      <c r="AE268" s="172" t="s">
        <v>37</v>
      </c>
      <c r="AF268" s="172" t="s">
        <v>37</v>
      </c>
      <c r="AG268" s="172" t="s">
        <v>37</v>
      </c>
      <c r="AH268" s="172" t="s">
        <v>37</v>
      </c>
      <c r="AI268" s="172" t="s">
        <v>37</v>
      </c>
      <c r="AJ268" s="172" t="s">
        <v>37</v>
      </c>
      <c r="AK268" s="172" t="s">
        <v>37</v>
      </c>
      <c r="AL268" s="172" t="s">
        <v>37</v>
      </c>
      <c r="AM268" s="172" t="s">
        <v>37</v>
      </c>
      <c r="AN268" s="139"/>
    </row>
    <row r="269" spans="1:40" ht="31.5" x14ac:dyDescent="0.25">
      <c r="A269" s="144" t="s">
        <v>276</v>
      </c>
      <c r="B269" s="162" t="s">
        <v>1365</v>
      </c>
      <c r="C269" s="143" t="s">
        <v>1366</v>
      </c>
      <c r="D269" s="143">
        <v>3</v>
      </c>
      <c r="E269" s="141" t="s">
        <v>37</v>
      </c>
      <c r="F269" s="141" t="s">
        <v>37</v>
      </c>
      <c r="G269" s="141">
        <v>0.72</v>
      </c>
      <c r="H269" s="141" t="s">
        <v>37</v>
      </c>
      <c r="I269" s="141" t="s">
        <v>37</v>
      </c>
      <c r="J269" s="141">
        <v>3</v>
      </c>
      <c r="K269" s="141" t="s">
        <v>37</v>
      </c>
      <c r="L269" s="141" t="s">
        <v>37</v>
      </c>
      <c r="M269" s="141">
        <v>0.72</v>
      </c>
      <c r="N269" s="141" t="s">
        <v>37</v>
      </c>
      <c r="O269" s="141" t="s">
        <v>37</v>
      </c>
      <c r="P269" s="141" t="s">
        <v>37</v>
      </c>
      <c r="Q269" s="141" t="s">
        <v>37</v>
      </c>
      <c r="R269" s="141" t="s">
        <v>37</v>
      </c>
      <c r="S269" s="141" t="s">
        <v>37</v>
      </c>
      <c r="T269" s="141" t="s">
        <v>37</v>
      </c>
      <c r="U269" s="141" t="s">
        <v>37</v>
      </c>
      <c r="V269" s="141" t="s">
        <v>37</v>
      </c>
      <c r="W269" s="141" t="s">
        <v>37</v>
      </c>
      <c r="X269" s="141" t="s">
        <v>37</v>
      </c>
      <c r="Y269" s="141" t="s">
        <v>37</v>
      </c>
      <c r="Z269" s="141" t="s">
        <v>37</v>
      </c>
      <c r="AA269" s="141" t="s">
        <v>37</v>
      </c>
      <c r="AB269" s="172" t="s">
        <v>37</v>
      </c>
      <c r="AC269" s="172" t="s">
        <v>37</v>
      </c>
      <c r="AD269" s="172" t="s">
        <v>37</v>
      </c>
      <c r="AE269" s="172" t="s">
        <v>37</v>
      </c>
      <c r="AF269" s="172" t="s">
        <v>37</v>
      </c>
      <c r="AG269" s="172" t="s">
        <v>37</v>
      </c>
      <c r="AH269" s="172" t="s">
        <v>37</v>
      </c>
      <c r="AI269" s="172" t="s">
        <v>37</v>
      </c>
      <c r="AJ269" s="172" t="s">
        <v>37</v>
      </c>
      <c r="AK269" s="172" t="s">
        <v>37</v>
      </c>
      <c r="AL269" s="172" t="s">
        <v>37</v>
      </c>
      <c r="AM269" s="172" t="s">
        <v>37</v>
      </c>
      <c r="AN269" s="139"/>
    </row>
    <row r="270" spans="1:40" ht="31.5" x14ac:dyDescent="0.25">
      <c r="A270" s="144" t="s">
        <v>278</v>
      </c>
      <c r="B270" s="162" t="s">
        <v>1367</v>
      </c>
      <c r="C270" s="143" t="s">
        <v>1368</v>
      </c>
      <c r="D270" s="141" t="s">
        <v>37</v>
      </c>
      <c r="E270" s="141" t="s">
        <v>37</v>
      </c>
      <c r="F270" s="141" t="s">
        <v>37</v>
      </c>
      <c r="G270" s="141" t="s">
        <v>37</v>
      </c>
      <c r="H270" s="141" t="s">
        <v>37</v>
      </c>
      <c r="I270" s="141" t="s">
        <v>37</v>
      </c>
      <c r="J270" s="141" t="s">
        <v>37</v>
      </c>
      <c r="K270" s="141" t="s">
        <v>37</v>
      </c>
      <c r="L270" s="141" t="s">
        <v>37</v>
      </c>
      <c r="M270" s="141" t="s">
        <v>37</v>
      </c>
      <c r="N270" s="141" t="s">
        <v>37</v>
      </c>
      <c r="O270" s="141" t="s">
        <v>37</v>
      </c>
      <c r="P270" s="141">
        <v>2</v>
      </c>
      <c r="Q270" s="141" t="s">
        <v>37</v>
      </c>
      <c r="R270" s="141" t="s">
        <v>37</v>
      </c>
      <c r="S270" s="141">
        <v>0.32500000000000001</v>
      </c>
      <c r="T270" s="141" t="s">
        <v>37</v>
      </c>
      <c r="U270" s="141" t="s">
        <v>37</v>
      </c>
      <c r="V270" s="141">
        <v>2</v>
      </c>
      <c r="W270" s="141" t="s">
        <v>37</v>
      </c>
      <c r="X270" s="141" t="s">
        <v>37</v>
      </c>
      <c r="Y270" s="141">
        <v>0.32500000000000001</v>
      </c>
      <c r="Z270" s="141" t="s">
        <v>37</v>
      </c>
      <c r="AA270" s="141" t="s">
        <v>37</v>
      </c>
      <c r="AB270" s="172" t="s">
        <v>37</v>
      </c>
      <c r="AC270" s="172" t="s">
        <v>37</v>
      </c>
      <c r="AD270" s="172" t="s">
        <v>37</v>
      </c>
      <c r="AE270" s="172" t="s">
        <v>37</v>
      </c>
      <c r="AF270" s="172" t="s">
        <v>37</v>
      </c>
      <c r="AG270" s="172" t="s">
        <v>37</v>
      </c>
      <c r="AH270" s="172" t="s">
        <v>37</v>
      </c>
      <c r="AI270" s="172" t="s">
        <v>37</v>
      </c>
      <c r="AJ270" s="172" t="s">
        <v>37</v>
      </c>
      <c r="AK270" s="172" t="s">
        <v>37</v>
      </c>
      <c r="AL270" s="172" t="s">
        <v>37</v>
      </c>
      <c r="AM270" s="172" t="s">
        <v>37</v>
      </c>
      <c r="AN270" s="139"/>
    </row>
    <row r="271" spans="1:40" ht="31.5" x14ac:dyDescent="0.25">
      <c r="A271" s="144" t="s">
        <v>280</v>
      </c>
      <c r="B271" s="162" t="s">
        <v>1369</v>
      </c>
      <c r="C271" s="143" t="s">
        <v>1370</v>
      </c>
      <c r="D271" s="141" t="s">
        <v>37</v>
      </c>
      <c r="E271" s="141" t="s">
        <v>37</v>
      </c>
      <c r="F271" s="141" t="s">
        <v>37</v>
      </c>
      <c r="G271" s="141" t="s">
        <v>37</v>
      </c>
      <c r="H271" s="141" t="s">
        <v>37</v>
      </c>
      <c r="I271" s="141" t="s">
        <v>37</v>
      </c>
      <c r="J271" s="141" t="s">
        <v>37</v>
      </c>
      <c r="K271" s="141" t="s">
        <v>37</v>
      </c>
      <c r="L271" s="141" t="s">
        <v>37</v>
      </c>
      <c r="M271" s="141" t="s">
        <v>37</v>
      </c>
      <c r="N271" s="141" t="s">
        <v>37</v>
      </c>
      <c r="O271" s="141" t="s">
        <v>37</v>
      </c>
      <c r="P271" s="141">
        <v>2</v>
      </c>
      <c r="Q271" s="141" t="s">
        <v>37</v>
      </c>
      <c r="R271" s="141" t="s">
        <v>37</v>
      </c>
      <c r="S271" s="141">
        <v>0.255</v>
      </c>
      <c r="T271" s="141" t="s">
        <v>37</v>
      </c>
      <c r="U271" s="141" t="s">
        <v>37</v>
      </c>
      <c r="V271" s="141">
        <v>2</v>
      </c>
      <c r="W271" s="141" t="s">
        <v>37</v>
      </c>
      <c r="X271" s="141" t="s">
        <v>37</v>
      </c>
      <c r="Y271" s="141">
        <v>0.255</v>
      </c>
      <c r="Z271" s="141" t="s">
        <v>37</v>
      </c>
      <c r="AA271" s="141" t="s">
        <v>37</v>
      </c>
      <c r="AB271" s="172" t="s">
        <v>37</v>
      </c>
      <c r="AC271" s="172" t="s">
        <v>37</v>
      </c>
      <c r="AD271" s="172" t="s">
        <v>37</v>
      </c>
      <c r="AE271" s="172" t="s">
        <v>37</v>
      </c>
      <c r="AF271" s="172" t="s">
        <v>37</v>
      </c>
      <c r="AG271" s="172" t="s">
        <v>37</v>
      </c>
      <c r="AH271" s="172" t="s">
        <v>37</v>
      </c>
      <c r="AI271" s="172" t="s">
        <v>37</v>
      </c>
      <c r="AJ271" s="172" t="s">
        <v>37</v>
      </c>
      <c r="AK271" s="172" t="s">
        <v>37</v>
      </c>
      <c r="AL271" s="172" t="s">
        <v>37</v>
      </c>
      <c r="AM271" s="172" t="s">
        <v>37</v>
      </c>
      <c r="AN271" s="139"/>
    </row>
    <row r="272" spans="1:40" ht="31.5" x14ac:dyDescent="0.25">
      <c r="A272" s="144" t="s">
        <v>282</v>
      </c>
      <c r="B272" s="162" t="s">
        <v>1371</v>
      </c>
      <c r="C272" s="143" t="s">
        <v>1372</v>
      </c>
      <c r="D272" s="141" t="s">
        <v>37</v>
      </c>
      <c r="E272" s="141" t="s">
        <v>37</v>
      </c>
      <c r="F272" s="141" t="s">
        <v>37</v>
      </c>
      <c r="G272" s="141" t="s">
        <v>37</v>
      </c>
      <c r="H272" s="141" t="s">
        <v>37</v>
      </c>
      <c r="I272" s="141" t="s">
        <v>37</v>
      </c>
      <c r="J272" s="141" t="s">
        <v>37</v>
      </c>
      <c r="K272" s="141" t="s">
        <v>37</v>
      </c>
      <c r="L272" s="141" t="s">
        <v>37</v>
      </c>
      <c r="M272" s="141" t="s">
        <v>37</v>
      </c>
      <c r="N272" s="141" t="s">
        <v>37</v>
      </c>
      <c r="O272" s="141" t="s">
        <v>37</v>
      </c>
      <c r="P272" s="141">
        <v>2</v>
      </c>
      <c r="Q272" s="141" t="s">
        <v>37</v>
      </c>
      <c r="R272" s="141" t="s">
        <v>37</v>
      </c>
      <c r="S272" s="141">
        <v>0.45500000000000002</v>
      </c>
      <c r="T272" s="141" t="s">
        <v>37</v>
      </c>
      <c r="U272" s="141" t="s">
        <v>37</v>
      </c>
      <c r="V272" s="141">
        <v>2</v>
      </c>
      <c r="W272" s="141" t="s">
        <v>37</v>
      </c>
      <c r="X272" s="141" t="s">
        <v>37</v>
      </c>
      <c r="Y272" s="141">
        <v>0.45500000000000002</v>
      </c>
      <c r="Z272" s="141" t="s">
        <v>37</v>
      </c>
      <c r="AA272" s="141" t="s">
        <v>37</v>
      </c>
      <c r="AB272" s="172" t="s">
        <v>37</v>
      </c>
      <c r="AC272" s="172" t="s">
        <v>37</v>
      </c>
      <c r="AD272" s="172" t="s">
        <v>37</v>
      </c>
      <c r="AE272" s="172" t="s">
        <v>37</v>
      </c>
      <c r="AF272" s="172" t="s">
        <v>37</v>
      </c>
      <c r="AG272" s="172" t="s">
        <v>37</v>
      </c>
      <c r="AH272" s="172" t="s">
        <v>37</v>
      </c>
      <c r="AI272" s="172" t="s">
        <v>37</v>
      </c>
      <c r="AJ272" s="172" t="s">
        <v>37</v>
      </c>
      <c r="AK272" s="172" t="s">
        <v>37</v>
      </c>
      <c r="AL272" s="172" t="s">
        <v>37</v>
      </c>
      <c r="AM272" s="172" t="s">
        <v>37</v>
      </c>
      <c r="AN272" s="139"/>
    </row>
    <row r="273" spans="1:40" ht="31.5" x14ac:dyDescent="0.25">
      <c r="A273" s="144" t="s">
        <v>284</v>
      </c>
      <c r="B273" s="162" t="s">
        <v>1373</v>
      </c>
      <c r="C273" s="143" t="s">
        <v>1374</v>
      </c>
      <c r="D273" s="141" t="s">
        <v>37</v>
      </c>
      <c r="E273" s="141" t="s">
        <v>37</v>
      </c>
      <c r="F273" s="141" t="s">
        <v>37</v>
      </c>
      <c r="G273" s="141" t="s">
        <v>37</v>
      </c>
      <c r="H273" s="141" t="s">
        <v>37</v>
      </c>
      <c r="I273" s="141" t="s">
        <v>37</v>
      </c>
      <c r="J273" s="141" t="s">
        <v>37</v>
      </c>
      <c r="K273" s="141" t="s">
        <v>37</v>
      </c>
      <c r="L273" s="141" t="s">
        <v>37</v>
      </c>
      <c r="M273" s="141" t="s">
        <v>37</v>
      </c>
      <c r="N273" s="141" t="s">
        <v>37</v>
      </c>
      <c r="O273" s="141" t="s">
        <v>37</v>
      </c>
      <c r="P273" s="141">
        <v>2</v>
      </c>
      <c r="Q273" s="141" t="s">
        <v>37</v>
      </c>
      <c r="R273" s="141" t="s">
        <v>37</v>
      </c>
      <c r="S273" s="141">
        <v>0.31</v>
      </c>
      <c r="T273" s="141" t="s">
        <v>37</v>
      </c>
      <c r="U273" s="141" t="s">
        <v>37</v>
      </c>
      <c r="V273" s="141">
        <v>2</v>
      </c>
      <c r="W273" s="141" t="s">
        <v>37</v>
      </c>
      <c r="X273" s="141" t="s">
        <v>37</v>
      </c>
      <c r="Y273" s="141">
        <v>0.31</v>
      </c>
      <c r="Z273" s="141" t="s">
        <v>37</v>
      </c>
      <c r="AA273" s="141" t="s">
        <v>37</v>
      </c>
      <c r="AB273" s="172" t="s">
        <v>37</v>
      </c>
      <c r="AC273" s="172" t="s">
        <v>37</v>
      </c>
      <c r="AD273" s="172" t="s">
        <v>37</v>
      </c>
      <c r="AE273" s="172" t="s">
        <v>37</v>
      </c>
      <c r="AF273" s="172" t="s">
        <v>37</v>
      </c>
      <c r="AG273" s="172" t="s">
        <v>37</v>
      </c>
      <c r="AH273" s="172" t="s">
        <v>37</v>
      </c>
      <c r="AI273" s="172" t="s">
        <v>37</v>
      </c>
      <c r="AJ273" s="172" t="s">
        <v>37</v>
      </c>
      <c r="AK273" s="172" t="s">
        <v>37</v>
      </c>
      <c r="AL273" s="172" t="s">
        <v>37</v>
      </c>
      <c r="AM273" s="172" t="s">
        <v>37</v>
      </c>
      <c r="AN273" s="139"/>
    </row>
    <row r="274" spans="1:40" ht="31.5" x14ac:dyDescent="0.25">
      <c r="A274" s="144" t="s">
        <v>286</v>
      </c>
      <c r="B274" s="162" t="s">
        <v>1375</v>
      </c>
      <c r="C274" s="143" t="s">
        <v>1376</v>
      </c>
      <c r="D274" s="141" t="s">
        <v>37</v>
      </c>
      <c r="E274" s="141" t="s">
        <v>37</v>
      </c>
      <c r="F274" s="141" t="s">
        <v>37</v>
      </c>
      <c r="G274" s="141" t="s">
        <v>37</v>
      </c>
      <c r="H274" s="141" t="s">
        <v>37</v>
      </c>
      <c r="I274" s="141" t="s">
        <v>37</v>
      </c>
      <c r="J274" s="141" t="s">
        <v>37</v>
      </c>
      <c r="K274" s="141" t="s">
        <v>37</v>
      </c>
      <c r="L274" s="141" t="s">
        <v>37</v>
      </c>
      <c r="M274" s="141" t="s">
        <v>37</v>
      </c>
      <c r="N274" s="141" t="s">
        <v>37</v>
      </c>
      <c r="O274" s="141" t="s">
        <v>37</v>
      </c>
      <c r="P274" s="141">
        <v>2</v>
      </c>
      <c r="Q274" s="141" t="s">
        <v>37</v>
      </c>
      <c r="R274" s="141" t="s">
        <v>37</v>
      </c>
      <c r="S274" s="141">
        <v>0.54</v>
      </c>
      <c r="T274" s="141" t="s">
        <v>37</v>
      </c>
      <c r="U274" s="141" t="s">
        <v>37</v>
      </c>
      <c r="V274" s="141">
        <v>2</v>
      </c>
      <c r="W274" s="141" t="s">
        <v>37</v>
      </c>
      <c r="X274" s="141" t="s">
        <v>37</v>
      </c>
      <c r="Y274" s="141">
        <v>0.54</v>
      </c>
      <c r="Z274" s="141" t="s">
        <v>37</v>
      </c>
      <c r="AA274" s="141" t="s">
        <v>37</v>
      </c>
      <c r="AB274" s="172" t="s">
        <v>37</v>
      </c>
      <c r="AC274" s="172" t="s">
        <v>37</v>
      </c>
      <c r="AD274" s="172" t="s">
        <v>37</v>
      </c>
      <c r="AE274" s="172" t="s">
        <v>37</v>
      </c>
      <c r="AF274" s="172" t="s">
        <v>37</v>
      </c>
      <c r="AG274" s="172" t="s">
        <v>37</v>
      </c>
      <c r="AH274" s="172" t="s">
        <v>37</v>
      </c>
      <c r="AI274" s="172" t="s">
        <v>37</v>
      </c>
      <c r="AJ274" s="172" t="s">
        <v>37</v>
      </c>
      <c r="AK274" s="172" t="s">
        <v>37</v>
      </c>
      <c r="AL274" s="172" t="s">
        <v>37</v>
      </c>
      <c r="AM274" s="172" t="s">
        <v>37</v>
      </c>
      <c r="AN274" s="139"/>
    </row>
    <row r="275" spans="1:40" ht="31.5" x14ac:dyDescent="0.25">
      <c r="A275" s="144" t="s">
        <v>288</v>
      </c>
      <c r="B275" s="162" t="s">
        <v>1377</v>
      </c>
      <c r="C275" s="143" t="s">
        <v>1378</v>
      </c>
      <c r="D275" s="141" t="s">
        <v>37</v>
      </c>
      <c r="E275" s="141" t="s">
        <v>37</v>
      </c>
      <c r="F275" s="141" t="s">
        <v>37</v>
      </c>
      <c r="G275" s="141" t="s">
        <v>37</v>
      </c>
      <c r="H275" s="141" t="s">
        <v>37</v>
      </c>
      <c r="I275" s="141" t="s">
        <v>37</v>
      </c>
      <c r="J275" s="141" t="s">
        <v>37</v>
      </c>
      <c r="K275" s="141" t="s">
        <v>37</v>
      </c>
      <c r="L275" s="141" t="s">
        <v>37</v>
      </c>
      <c r="M275" s="141" t="s">
        <v>37</v>
      </c>
      <c r="N275" s="141" t="s">
        <v>37</v>
      </c>
      <c r="O275" s="141" t="s">
        <v>37</v>
      </c>
      <c r="P275" s="141">
        <v>2</v>
      </c>
      <c r="Q275" s="141" t="s">
        <v>37</v>
      </c>
      <c r="R275" s="141" t="s">
        <v>37</v>
      </c>
      <c r="S275" s="141">
        <v>0.18</v>
      </c>
      <c r="T275" s="141" t="s">
        <v>37</v>
      </c>
      <c r="U275" s="141" t="s">
        <v>37</v>
      </c>
      <c r="V275" s="141">
        <v>2</v>
      </c>
      <c r="W275" s="141" t="s">
        <v>37</v>
      </c>
      <c r="X275" s="141" t="s">
        <v>37</v>
      </c>
      <c r="Y275" s="141">
        <v>0</v>
      </c>
      <c r="Z275" s="141" t="s">
        <v>37</v>
      </c>
      <c r="AA275" s="141" t="s">
        <v>37</v>
      </c>
      <c r="AB275" s="172" t="s">
        <v>37</v>
      </c>
      <c r="AC275" s="172" t="s">
        <v>37</v>
      </c>
      <c r="AD275" s="172" t="s">
        <v>37</v>
      </c>
      <c r="AE275" s="172" t="s">
        <v>37</v>
      </c>
      <c r="AF275" s="172" t="s">
        <v>37</v>
      </c>
      <c r="AG275" s="172" t="s">
        <v>37</v>
      </c>
      <c r="AH275" s="172" t="s">
        <v>37</v>
      </c>
      <c r="AI275" s="172" t="s">
        <v>37</v>
      </c>
      <c r="AJ275" s="172" t="s">
        <v>37</v>
      </c>
      <c r="AK275" s="172" t="s">
        <v>37</v>
      </c>
      <c r="AL275" s="172" t="s">
        <v>37</v>
      </c>
      <c r="AM275" s="172" t="s">
        <v>37</v>
      </c>
      <c r="AN275" s="139"/>
    </row>
    <row r="276" spans="1:40" ht="31.5" x14ac:dyDescent="0.25">
      <c r="A276" s="144" t="s">
        <v>290</v>
      </c>
      <c r="B276" s="162" t="s">
        <v>1379</v>
      </c>
      <c r="C276" s="143" t="s">
        <v>1380</v>
      </c>
      <c r="D276" s="141" t="s">
        <v>37</v>
      </c>
      <c r="E276" s="141" t="s">
        <v>37</v>
      </c>
      <c r="F276" s="141" t="s">
        <v>37</v>
      </c>
      <c r="G276" s="141" t="s">
        <v>37</v>
      </c>
      <c r="H276" s="141" t="s">
        <v>37</v>
      </c>
      <c r="I276" s="141" t="s">
        <v>37</v>
      </c>
      <c r="J276" s="141" t="s">
        <v>37</v>
      </c>
      <c r="K276" s="141" t="s">
        <v>37</v>
      </c>
      <c r="L276" s="141" t="s">
        <v>37</v>
      </c>
      <c r="M276" s="141" t="s">
        <v>37</v>
      </c>
      <c r="N276" s="141" t="s">
        <v>37</v>
      </c>
      <c r="O276" s="141" t="s">
        <v>37</v>
      </c>
      <c r="P276" s="141">
        <v>2</v>
      </c>
      <c r="Q276" s="141" t="s">
        <v>37</v>
      </c>
      <c r="R276" s="141" t="s">
        <v>37</v>
      </c>
      <c r="S276" s="141">
        <v>0.12</v>
      </c>
      <c r="T276" s="141" t="s">
        <v>37</v>
      </c>
      <c r="U276" s="141" t="s">
        <v>37</v>
      </c>
      <c r="V276" s="141">
        <v>2</v>
      </c>
      <c r="W276" s="141" t="s">
        <v>37</v>
      </c>
      <c r="X276" s="141" t="s">
        <v>37</v>
      </c>
      <c r="Y276" s="141">
        <v>0</v>
      </c>
      <c r="Z276" s="141" t="s">
        <v>37</v>
      </c>
      <c r="AA276" s="141" t="s">
        <v>37</v>
      </c>
      <c r="AB276" s="172" t="s">
        <v>37</v>
      </c>
      <c r="AC276" s="172" t="s">
        <v>37</v>
      </c>
      <c r="AD276" s="172" t="s">
        <v>37</v>
      </c>
      <c r="AE276" s="172" t="s">
        <v>37</v>
      </c>
      <c r="AF276" s="172" t="s">
        <v>37</v>
      </c>
      <c r="AG276" s="172" t="s">
        <v>37</v>
      </c>
      <c r="AH276" s="172" t="s">
        <v>37</v>
      </c>
      <c r="AI276" s="172" t="s">
        <v>37</v>
      </c>
      <c r="AJ276" s="172" t="s">
        <v>37</v>
      </c>
      <c r="AK276" s="172" t="s">
        <v>37</v>
      </c>
      <c r="AL276" s="172" t="s">
        <v>37</v>
      </c>
      <c r="AM276" s="172" t="s">
        <v>37</v>
      </c>
      <c r="AN276" s="139"/>
    </row>
    <row r="277" spans="1:40" ht="47.25" x14ac:dyDescent="0.25">
      <c r="A277" s="144" t="s">
        <v>292</v>
      </c>
      <c r="B277" s="162" t="s">
        <v>1381</v>
      </c>
      <c r="C277" s="143" t="s">
        <v>1382</v>
      </c>
      <c r="D277" s="141" t="s">
        <v>37</v>
      </c>
      <c r="E277" s="141" t="s">
        <v>37</v>
      </c>
      <c r="F277" s="141" t="s">
        <v>37</v>
      </c>
      <c r="G277" s="141" t="s">
        <v>37</v>
      </c>
      <c r="H277" s="141" t="s">
        <v>37</v>
      </c>
      <c r="I277" s="141" t="s">
        <v>37</v>
      </c>
      <c r="J277" s="141" t="s">
        <v>37</v>
      </c>
      <c r="K277" s="141" t="s">
        <v>37</v>
      </c>
      <c r="L277" s="141" t="s">
        <v>37</v>
      </c>
      <c r="M277" s="141" t="s">
        <v>37</v>
      </c>
      <c r="N277" s="141" t="s">
        <v>37</v>
      </c>
      <c r="O277" s="141" t="s">
        <v>37</v>
      </c>
      <c r="P277" s="141">
        <v>3</v>
      </c>
      <c r="Q277" s="141" t="s">
        <v>37</v>
      </c>
      <c r="R277" s="141" t="s">
        <v>37</v>
      </c>
      <c r="S277" s="141">
        <v>0.36</v>
      </c>
      <c r="T277" s="141" t="s">
        <v>37</v>
      </c>
      <c r="U277" s="141" t="s">
        <v>37</v>
      </c>
      <c r="V277" s="141">
        <v>3</v>
      </c>
      <c r="W277" s="141" t="s">
        <v>37</v>
      </c>
      <c r="X277" s="141" t="s">
        <v>37</v>
      </c>
      <c r="Y277" s="141">
        <v>0.4</v>
      </c>
      <c r="Z277" s="141" t="s">
        <v>37</v>
      </c>
      <c r="AA277" s="141" t="s">
        <v>37</v>
      </c>
      <c r="AB277" s="172" t="s">
        <v>37</v>
      </c>
      <c r="AC277" s="172" t="s">
        <v>37</v>
      </c>
      <c r="AD277" s="172" t="s">
        <v>37</v>
      </c>
      <c r="AE277" s="172" t="s">
        <v>37</v>
      </c>
      <c r="AF277" s="172" t="s">
        <v>37</v>
      </c>
      <c r="AG277" s="172" t="s">
        <v>37</v>
      </c>
      <c r="AH277" s="172" t="s">
        <v>37</v>
      </c>
      <c r="AI277" s="172" t="s">
        <v>37</v>
      </c>
      <c r="AJ277" s="172" t="s">
        <v>37</v>
      </c>
      <c r="AK277" s="172" t="s">
        <v>37</v>
      </c>
      <c r="AL277" s="172" t="s">
        <v>37</v>
      </c>
      <c r="AM277" s="172" t="s">
        <v>37</v>
      </c>
      <c r="AN277" s="139"/>
    </row>
    <row r="278" spans="1:40" ht="47.25" x14ac:dyDescent="0.25">
      <c r="A278" s="144" t="s">
        <v>294</v>
      </c>
      <c r="B278" s="162" t="s">
        <v>1360</v>
      </c>
      <c r="C278" s="143" t="s">
        <v>1383</v>
      </c>
      <c r="D278" s="141" t="s">
        <v>37</v>
      </c>
      <c r="E278" s="141" t="s">
        <v>37</v>
      </c>
      <c r="F278" s="141" t="s">
        <v>37</v>
      </c>
      <c r="G278" s="141" t="s">
        <v>37</v>
      </c>
      <c r="H278" s="141" t="s">
        <v>37</v>
      </c>
      <c r="I278" s="141" t="s">
        <v>37</v>
      </c>
      <c r="J278" s="141" t="s">
        <v>37</v>
      </c>
      <c r="K278" s="141" t="s">
        <v>37</v>
      </c>
      <c r="L278" s="141" t="s">
        <v>37</v>
      </c>
      <c r="M278" s="141" t="s">
        <v>37</v>
      </c>
      <c r="N278" s="141" t="s">
        <v>37</v>
      </c>
      <c r="O278" s="141" t="s">
        <v>37</v>
      </c>
      <c r="P278" s="141">
        <v>2</v>
      </c>
      <c r="Q278" s="141" t="s">
        <v>37</v>
      </c>
      <c r="R278" s="141" t="s">
        <v>37</v>
      </c>
      <c r="S278" s="141">
        <v>0.5</v>
      </c>
      <c r="T278" s="141" t="s">
        <v>37</v>
      </c>
      <c r="U278" s="141" t="s">
        <v>37</v>
      </c>
      <c r="V278" s="141">
        <v>2</v>
      </c>
      <c r="W278" s="141" t="s">
        <v>37</v>
      </c>
      <c r="X278" s="141" t="s">
        <v>37</v>
      </c>
      <c r="Y278" s="141">
        <v>0</v>
      </c>
      <c r="Z278" s="141" t="s">
        <v>37</v>
      </c>
      <c r="AA278" s="141" t="s">
        <v>37</v>
      </c>
      <c r="AB278" s="172" t="s">
        <v>37</v>
      </c>
      <c r="AC278" s="172" t="s">
        <v>37</v>
      </c>
      <c r="AD278" s="172" t="s">
        <v>37</v>
      </c>
      <c r="AE278" s="172" t="s">
        <v>37</v>
      </c>
      <c r="AF278" s="172" t="s">
        <v>37</v>
      </c>
      <c r="AG278" s="172" t="s">
        <v>37</v>
      </c>
      <c r="AH278" s="172" t="s">
        <v>37</v>
      </c>
      <c r="AI278" s="172" t="s">
        <v>37</v>
      </c>
      <c r="AJ278" s="172" t="s">
        <v>37</v>
      </c>
      <c r="AK278" s="172" t="s">
        <v>37</v>
      </c>
      <c r="AL278" s="172" t="s">
        <v>37</v>
      </c>
      <c r="AM278" s="172" t="s">
        <v>37</v>
      </c>
      <c r="AN278" s="139"/>
    </row>
    <row r="279" spans="1:40" ht="47.25" x14ac:dyDescent="0.25">
      <c r="A279" s="144" t="s">
        <v>296</v>
      </c>
      <c r="B279" s="194" t="s">
        <v>1543</v>
      </c>
      <c r="C279" s="143" t="s">
        <v>1552</v>
      </c>
      <c r="D279" s="141" t="s">
        <v>37</v>
      </c>
      <c r="E279" s="141" t="s">
        <v>37</v>
      </c>
      <c r="F279" s="141" t="s">
        <v>37</v>
      </c>
      <c r="G279" s="195">
        <v>0.26</v>
      </c>
      <c r="H279" s="141" t="s">
        <v>37</v>
      </c>
      <c r="I279" s="141" t="s">
        <v>37</v>
      </c>
      <c r="J279" s="141">
        <v>3</v>
      </c>
      <c r="K279" s="141" t="s">
        <v>37</v>
      </c>
      <c r="L279" s="141" t="s">
        <v>37</v>
      </c>
      <c r="M279" s="195">
        <v>0.26</v>
      </c>
      <c r="N279" s="141" t="s">
        <v>37</v>
      </c>
      <c r="O279" s="141" t="s">
        <v>37</v>
      </c>
      <c r="P279" s="141"/>
      <c r="Q279" s="141"/>
      <c r="R279" s="141"/>
      <c r="S279" s="141"/>
      <c r="T279" s="141"/>
      <c r="U279" s="141"/>
      <c r="V279" s="141" t="s">
        <v>37</v>
      </c>
      <c r="W279" s="141" t="s">
        <v>37</v>
      </c>
      <c r="X279" s="141" t="s">
        <v>37</v>
      </c>
      <c r="Y279" s="141" t="s">
        <v>37</v>
      </c>
      <c r="Z279" s="141" t="s">
        <v>37</v>
      </c>
      <c r="AA279" s="141" t="s">
        <v>37</v>
      </c>
      <c r="AB279" s="172" t="s">
        <v>37</v>
      </c>
      <c r="AC279" s="172" t="s">
        <v>37</v>
      </c>
      <c r="AD279" s="172" t="s">
        <v>37</v>
      </c>
      <c r="AE279" s="172" t="s">
        <v>37</v>
      </c>
      <c r="AF279" s="172" t="s">
        <v>37</v>
      </c>
      <c r="AG279" s="172" t="s">
        <v>37</v>
      </c>
      <c r="AH279" s="172" t="s">
        <v>37</v>
      </c>
      <c r="AI279" s="172" t="s">
        <v>37</v>
      </c>
      <c r="AJ279" s="172" t="s">
        <v>37</v>
      </c>
      <c r="AK279" s="172" t="s">
        <v>37</v>
      </c>
      <c r="AL279" s="172" t="s">
        <v>37</v>
      </c>
      <c r="AM279" s="172" t="s">
        <v>37</v>
      </c>
      <c r="AN279" s="139"/>
    </row>
    <row r="280" spans="1:40" ht="47.25" x14ac:dyDescent="0.25">
      <c r="A280" s="144" t="s">
        <v>298</v>
      </c>
      <c r="B280" s="169" t="s">
        <v>1544</v>
      </c>
      <c r="C280" s="143" t="s">
        <v>1553</v>
      </c>
      <c r="D280" s="141" t="s">
        <v>37</v>
      </c>
      <c r="E280" s="141" t="s">
        <v>37</v>
      </c>
      <c r="F280" s="141" t="s">
        <v>37</v>
      </c>
      <c r="G280" s="196">
        <v>0.42</v>
      </c>
      <c r="H280" s="141" t="s">
        <v>37</v>
      </c>
      <c r="I280" s="141" t="s">
        <v>37</v>
      </c>
      <c r="J280" s="141">
        <v>3</v>
      </c>
      <c r="K280" s="141" t="s">
        <v>37</v>
      </c>
      <c r="L280" s="141" t="s">
        <v>37</v>
      </c>
      <c r="M280" s="196">
        <v>0.42</v>
      </c>
      <c r="N280" s="141" t="s">
        <v>37</v>
      </c>
      <c r="O280" s="141" t="s">
        <v>37</v>
      </c>
      <c r="P280" s="141"/>
      <c r="Q280" s="141"/>
      <c r="R280" s="141"/>
      <c r="S280" s="141"/>
      <c r="T280" s="141"/>
      <c r="U280" s="141"/>
      <c r="V280" s="141" t="s">
        <v>37</v>
      </c>
      <c r="W280" s="141" t="s">
        <v>37</v>
      </c>
      <c r="X280" s="141" t="s">
        <v>37</v>
      </c>
      <c r="Y280" s="141" t="s">
        <v>37</v>
      </c>
      <c r="Z280" s="141" t="s">
        <v>37</v>
      </c>
      <c r="AA280" s="141" t="s">
        <v>37</v>
      </c>
      <c r="AB280" s="172" t="s">
        <v>37</v>
      </c>
      <c r="AC280" s="172" t="s">
        <v>37</v>
      </c>
      <c r="AD280" s="172" t="s">
        <v>37</v>
      </c>
      <c r="AE280" s="172" t="s">
        <v>37</v>
      </c>
      <c r="AF280" s="172" t="s">
        <v>37</v>
      </c>
      <c r="AG280" s="172" t="s">
        <v>37</v>
      </c>
      <c r="AH280" s="172" t="s">
        <v>37</v>
      </c>
      <c r="AI280" s="172" t="s">
        <v>37</v>
      </c>
      <c r="AJ280" s="172" t="s">
        <v>37</v>
      </c>
      <c r="AK280" s="172" t="s">
        <v>37</v>
      </c>
      <c r="AL280" s="172" t="s">
        <v>37</v>
      </c>
      <c r="AM280" s="172" t="s">
        <v>37</v>
      </c>
      <c r="AN280" s="139"/>
    </row>
    <row r="281" spans="1:40" ht="47.25" x14ac:dyDescent="0.25">
      <c r="A281" s="144" t="s">
        <v>300</v>
      </c>
      <c r="B281" s="169" t="s">
        <v>1545</v>
      </c>
      <c r="C281" s="143" t="s">
        <v>1554</v>
      </c>
      <c r="D281" s="141" t="s">
        <v>37</v>
      </c>
      <c r="E281" s="141" t="s">
        <v>37</v>
      </c>
      <c r="F281" s="141" t="s">
        <v>37</v>
      </c>
      <c r="G281" s="196">
        <v>0.28499999999999998</v>
      </c>
      <c r="H281" s="141" t="s">
        <v>37</v>
      </c>
      <c r="I281" s="141" t="s">
        <v>37</v>
      </c>
      <c r="J281" s="141">
        <v>3</v>
      </c>
      <c r="K281" s="141" t="s">
        <v>37</v>
      </c>
      <c r="L281" s="141" t="s">
        <v>37</v>
      </c>
      <c r="M281" s="196">
        <v>0.28499999999999998</v>
      </c>
      <c r="N281" s="141" t="s">
        <v>37</v>
      </c>
      <c r="O281" s="141" t="s">
        <v>37</v>
      </c>
      <c r="P281" s="141"/>
      <c r="Q281" s="141"/>
      <c r="R281" s="141"/>
      <c r="S281" s="141"/>
      <c r="T281" s="141"/>
      <c r="U281" s="141"/>
      <c r="V281" s="141" t="s">
        <v>37</v>
      </c>
      <c r="W281" s="141" t="s">
        <v>37</v>
      </c>
      <c r="X281" s="141" t="s">
        <v>37</v>
      </c>
      <c r="Y281" s="141" t="s">
        <v>37</v>
      </c>
      <c r="Z281" s="141" t="s">
        <v>37</v>
      </c>
      <c r="AA281" s="141" t="s">
        <v>37</v>
      </c>
      <c r="AB281" s="172" t="s">
        <v>37</v>
      </c>
      <c r="AC281" s="172" t="s">
        <v>37</v>
      </c>
      <c r="AD281" s="172" t="s">
        <v>37</v>
      </c>
      <c r="AE281" s="172" t="s">
        <v>37</v>
      </c>
      <c r="AF281" s="172" t="s">
        <v>37</v>
      </c>
      <c r="AG281" s="172" t="s">
        <v>37</v>
      </c>
      <c r="AH281" s="172" t="s">
        <v>37</v>
      </c>
      <c r="AI281" s="172" t="s">
        <v>37</v>
      </c>
      <c r="AJ281" s="172" t="s">
        <v>37</v>
      </c>
      <c r="AK281" s="172" t="s">
        <v>37</v>
      </c>
      <c r="AL281" s="172" t="s">
        <v>37</v>
      </c>
      <c r="AM281" s="172" t="s">
        <v>37</v>
      </c>
      <c r="AN281" s="139"/>
    </row>
    <row r="282" spans="1:40" ht="47.25" x14ac:dyDescent="0.25">
      <c r="A282" s="144" t="s">
        <v>302</v>
      </c>
      <c r="B282" s="169" t="s">
        <v>1546</v>
      </c>
      <c r="C282" s="143" t="s">
        <v>1555</v>
      </c>
      <c r="D282" s="141" t="s">
        <v>37</v>
      </c>
      <c r="E282" s="141" t="s">
        <v>37</v>
      </c>
      <c r="F282" s="141" t="s">
        <v>37</v>
      </c>
      <c r="G282" s="196">
        <v>0.61499999999999999</v>
      </c>
      <c r="H282" s="141" t="s">
        <v>37</v>
      </c>
      <c r="I282" s="141" t="s">
        <v>37</v>
      </c>
      <c r="J282" s="141">
        <v>3</v>
      </c>
      <c r="K282" s="141" t="s">
        <v>37</v>
      </c>
      <c r="L282" s="141" t="s">
        <v>37</v>
      </c>
      <c r="M282" s="196">
        <v>0.61499999999999999</v>
      </c>
      <c r="N282" s="141" t="s">
        <v>37</v>
      </c>
      <c r="O282" s="141" t="s">
        <v>37</v>
      </c>
      <c r="P282" s="141"/>
      <c r="Q282" s="141"/>
      <c r="R282" s="141"/>
      <c r="S282" s="141"/>
      <c r="T282" s="141"/>
      <c r="U282" s="141"/>
      <c r="V282" s="141" t="s">
        <v>37</v>
      </c>
      <c r="W282" s="141" t="s">
        <v>37</v>
      </c>
      <c r="X282" s="141" t="s">
        <v>37</v>
      </c>
      <c r="Y282" s="141" t="s">
        <v>37</v>
      </c>
      <c r="Z282" s="141" t="s">
        <v>37</v>
      </c>
      <c r="AA282" s="141" t="s">
        <v>37</v>
      </c>
      <c r="AB282" s="172" t="s">
        <v>37</v>
      </c>
      <c r="AC282" s="172" t="s">
        <v>37</v>
      </c>
      <c r="AD282" s="172" t="s">
        <v>37</v>
      </c>
      <c r="AE282" s="172" t="s">
        <v>37</v>
      </c>
      <c r="AF282" s="172" t="s">
        <v>37</v>
      </c>
      <c r="AG282" s="172" t="s">
        <v>37</v>
      </c>
      <c r="AH282" s="172" t="s">
        <v>37</v>
      </c>
      <c r="AI282" s="172" t="s">
        <v>37</v>
      </c>
      <c r="AJ282" s="172" t="s">
        <v>37</v>
      </c>
      <c r="AK282" s="172" t="s">
        <v>37</v>
      </c>
      <c r="AL282" s="172" t="s">
        <v>37</v>
      </c>
      <c r="AM282" s="172" t="s">
        <v>37</v>
      </c>
      <c r="AN282" s="139"/>
    </row>
    <row r="283" spans="1:40" ht="47.25" x14ac:dyDescent="0.25">
      <c r="A283" s="144" t="s">
        <v>304</v>
      </c>
      <c r="B283" s="162" t="s">
        <v>1547</v>
      </c>
      <c r="C283" s="143" t="s">
        <v>1556</v>
      </c>
      <c r="D283" s="141" t="s">
        <v>37</v>
      </c>
      <c r="E283" s="141" t="s">
        <v>37</v>
      </c>
      <c r="F283" s="141" t="s">
        <v>37</v>
      </c>
      <c r="G283" s="196">
        <v>0.28499999999999998</v>
      </c>
      <c r="H283" s="141" t="s">
        <v>37</v>
      </c>
      <c r="I283" s="141" t="s">
        <v>37</v>
      </c>
      <c r="J283" s="141">
        <v>2</v>
      </c>
      <c r="K283" s="141" t="s">
        <v>37</v>
      </c>
      <c r="L283" s="141" t="s">
        <v>37</v>
      </c>
      <c r="M283" s="196">
        <v>0.28499999999999998</v>
      </c>
      <c r="N283" s="141" t="s">
        <v>37</v>
      </c>
      <c r="O283" s="141" t="s">
        <v>37</v>
      </c>
      <c r="P283" s="141"/>
      <c r="Q283" s="141"/>
      <c r="R283" s="141"/>
      <c r="S283" s="141"/>
      <c r="T283" s="141"/>
      <c r="U283" s="141"/>
      <c r="V283" s="141" t="s">
        <v>37</v>
      </c>
      <c r="W283" s="141" t="s">
        <v>37</v>
      </c>
      <c r="X283" s="141" t="s">
        <v>37</v>
      </c>
      <c r="Y283" s="141" t="s">
        <v>37</v>
      </c>
      <c r="Z283" s="141" t="s">
        <v>37</v>
      </c>
      <c r="AA283" s="141" t="s">
        <v>37</v>
      </c>
      <c r="AB283" s="172" t="s">
        <v>37</v>
      </c>
      <c r="AC283" s="172" t="s">
        <v>37</v>
      </c>
      <c r="AD283" s="172" t="s">
        <v>37</v>
      </c>
      <c r="AE283" s="172" t="s">
        <v>37</v>
      </c>
      <c r="AF283" s="172" t="s">
        <v>37</v>
      </c>
      <c r="AG283" s="172" t="s">
        <v>37</v>
      </c>
      <c r="AH283" s="172" t="s">
        <v>37</v>
      </c>
      <c r="AI283" s="172" t="s">
        <v>37</v>
      </c>
      <c r="AJ283" s="172" t="s">
        <v>37</v>
      </c>
      <c r="AK283" s="172" t="s">
        <v>37</v>
      </c>
      <c r="AL283" s="172" t="s">
        <v>37</v>
      </c>
      <c r="AM283" s="172" t="s">
        <v>37</v>
      </c>
      <c r="AN283" s="139"/>
    </row>
    <row r="284" spans="1:40" ht="47.25" x14ac:dyDescent="0.25">
      <c r="A284" s="144" t="s">
        <v>306</v>
      </c>
      <c r="B284" s="169" t="s">
        <v>1548</v>
      </c>
      <c r="C284" s="143" t="s">
        <v>1557</v>
      </c>
      <c r="D284" s="141" t="s">
        <v>37</v>
      </c>
      <c r="E284" s="141" t="s">
        <v>37</v>
      </c>
      <c r="F284" s="141" t="s">
        <v>37</v>
      </c>
      <c r="G284" s="197">
        <v>0.23</v>
      </c>
      <c r="H284" s="141" t="s">
        <v>37</v>
      </c>
      <c r="I284" s="141" t="s">
        <v>37</v>
      </c>
      <c r="J284" s="141">
        <v>3</v>
      </c>
      <c r="K284" s="141" t="s">
        <v>37</v>
      </c>
      <c r="L284" s="141" t="s">
        <v>37</v>
      </c>
      <c r="M284" s="197">
        <v>0.23</v>
      </c>
      <c r="N284" s="141" t="s">
        <v>37</v>
      </c>
      <c r="O284" s="141" t="s">
        <v>37</v>
      </c>
      <c r="P284" s="141"/>
      <c r="Q284" s="141"/>
      <c r="R284" s="141"/>
      <c r="S284" s="141"/>
      <c r="T284" s="141"/>
      <c r="U284" s="141"/>
      <c r="V284" s="141" t="s">
        <v>37</v>
      </c>
      <c r="W284" s="141" t="s">
        <v>37</v>
      </c>
      <c r="X284" s="141" t="s">
        <v>37</v>
      </c>
      <c r="Y284" s="141" t="s">
        <v>37</v>
      </c>
      <c r="Z284" s="141" t="s">
        <v>37</v>
      </c>
      <c r="AA284" s="141" t="s">
        <v>37</v>
      </c>
      <c r="AB284" s="172" t="s">
        <v>37</v>
      </c>
      <c r="AC284" s="172" t="s">
        <v>37</v>
      </c>
      <c r="AD284" s="172" t="s">
        <v>37</v>
      </c>
      <c r="AE284" s="172" t="s">
        <v>37</v>
      </c>
      <c r="AF284" s="172" t="s">
        <v>37</v>
      </c>
      <c r="AG284" s="172" t="s">
        <v>37</v>
      </c>
      <c r="AH284" s="172" t="s">
        <v>37</v>
      </c>
      <c r="AI284" s="172" t="s">
        <v>37</v>
      </c>
      <c r="AJ284" s="172" t="s">
        <v>37</v>
      </c>
      <c r="AK284" s="172" t="s">
        <v>37</v>
      </c>
      <c r="AL284" s="172" t="s">
        <v>37</v>
      </c>
      <c r="AM284" s="172" t="s">
        <v>37</v>
      </c>
      <c r="AN284" s="139"/>
    </row>
    <row r="285" spans="1:40" ht="47.25" x14ac:dyDescent="0.25">
      <c r="A285" s="144" t="s">
        <v>308</v>
      </c>
      <c r="B285" s="169" t="s">
        <v>1549</v>
      </c>
      <c r="C285" s="143" t="s">
        <v>1558</v>
      </c>
      <c r="D285" s="141" t="s">
        <v>37</v>
      </c>
      <c r="E285" s="141" t="s">
        <v>37</v>
      </c>
      <c r="F285" s="141" t="s">
        <v>37</v>
      </c>
      <c r="G285" s="197">
        <v>0.69</v>
      </c>
      <c r="H285" s="141" t="s">
        <v>37</v>
      </c>
      <c r="I285" s="141" t="s">
        <v>37</v>
      </c>
      <c r="J285" s="141">
        <v>2</v>
      </c>
      <c r="K285" s="141" t="s">
        <v>37</v>
      </c>
      <c r="L285" s="141" t="s">
        <v>37</v>
      </c>
      <c r="M285" s="197">
        <v>0.69</v>
      </c>
      <c r="N285" s="141" t="s">
        <v>37</v>
      </c>
      <c r="O285" s="141" t="s">
        <v>37</v>
      </c>
      <c r="P285" s="141"/>
      <c r="Q285" s="141"/>
      <c r="R285" s="141"/>
      <c r="S285" s="141"/>
      <c r="T285" s="141"/>
      <c r="U285" s="141"/>
      <c r="V285" s="141" t="s">
        <v>37</v>
      </c>
      <c r="W285" s="141" t="s">
        <v>37</v>
      </c>
      <c r="X285" s="141" t="s">
        <v>37</v>
      </c>
      <c r="Y285" s="141" t="s">
        <v>37</v>
      </c>
      <c r="Z285" s="141" t="s">
        <v>37</v>
      </c>
      <c r="AA285" s="141" t="s">
        <v>37</v>
      </c>
      <c r="AB285" s="172" t="s">
        <v>37</v>
      </c>
      <c r="AC285" s="172" t="s">
        <v>37</v>
      </c>
      <c r="AD285" s="172" t="s">
        <v>37</v>
      </c>
      <c r="AE285" s="172" t="s">
        <v>37</v>
      </c>
      <c r="AF285" s="172" t="s">
        <v>37</v>
      </c>
      <c r="AG285" s="172" t="s">
        <v>37</v>
      </c>
      <c r="AH285" s="172" t="s">
        <v>37</v>
      </c>
      <c r="AI285" s="172" t="s">
        <v>37</v>
      </c>
      <c r="AJ285" s="172" t="s">
        <v>37</v>
      </c>
      <c r="AK285" s="172" t="s">
        <v>37</v>
      </c>
      <c r="AL285" s="172" t="s">
        <v>37</v>
      </c>
      <c r="AM285" s="172" t="s">
        <v>37</v>
      </c>
      <c r="AN285" s="139"/>
    </row>
    <row r="286" spans="1:40" ht="63" x14ac:dyDescent="0.25">
      <c r="A286" s="144" t="s">
        <v>310</v>
      </c>
      <c r="B286" s="169" t="s">
        <v>1550</v>
      </c>
      <c r="C286" s="143" t="s">
        <v>1559</v>
      </c>
      <c r="D286" s="141" t="s">
        <v>37</v>
      </c>
      <c r="E286" s="141" t="s">
        <v>37</v>
      </c>
      <c r="F286" s="141" t="s">
        <v>37</v>
      </c>
      <c r="G286" s="197">
        <v>0.36499999999999999</v>
      </c>
      <c r="H286" s="141" t="s">
        <v>37</v>
      </c>
      <c r="I286" s="141" t="s">
        <v>37</v>
      </c>
      <c r="J286" s="141">
        <v>2</v>
      </c>
      <c r="K286" s="141" t="s">
        <v>37</v>
      </c>
      <c r="L286" s="141" t="s">
        <v>37</v>
      </c>
      <c r="M286" s="197">
        <v>0.36499999999999999</v>
      </c>
      <c r="N286" s="141" t="s">
        <v>37</v>
      </c>
      <c r="O286" s="141" t="s">
        <v>37</v>
      </c>
      <c r="P286" s="141"/>
      <c r="Q286" s="141"/>
      <c r="R286" s="141"/>
      <c r="S286" s="141"/>
      <c r="T286" s="141"/>
      <c r="U286" s="141"/>
      <c r="V286" s="141" t="s">
        <v>37</v>
      </c>
      <c r="W286" s="141" t="s">
        <v>37</v>
      </c>
      <c r="X286" s="141" t="s">
        <v>37</v>
      </c>
      <c r="Y286" s="141" t="s">
        <v>37</v>
      </c>
      <c r="Z286" s="141" t="s">
        <v>37</v>
      </c>
      <c r="AA286" s="141" t="s">
        <v>37</v>
      </c>
      <c r="AB286" s="172" t="s">
        <v>37</v>
      </c>
      <c r="AC286" s="172" t="s">
        <v>37</v>
      </c>
      <c r="AD286" s="172" t="s">
        <v>37</v>
      </c>
      <c r="AE286" s="172" t="s">
        <v>37</v>
      </c>
      <c r="AF286" s="172" t="s">
        <v>37</v>
      </c>
      <c r="AG286" s="172" t="s">
        <v>37</v>
      </c>
      <c r="AH286" s="172" t="s">
        <v>37</v>
      </c>
      <c r="AI286" s="172" t="s">
        <v>37</v>
      </c>
      <c r="AJ286" s="172" t="s">
        <v>37</v>
      </c>
      <c r="AK286" s="172" t="s">
        <v>37</v>
      </c>
      <c r="AL286" s="172" t="s">
        <v>37</v>
      </c>
      <c r="AM286" s="172" t="s">
        <v>37</v>
      </c>
      <c r="AN286" s="139"/>
    </row>
    <row r="287" spans="1:40" ht="47.25" x14ac:dyDescent="0.25">
      <c r="A287" s="144" t="s">
        <v>312</v>
      </c>
      <c r="B287" s="168" t="s">
        <v>1693</v>
      </c>
      <c r="C287" s="198" t="s">
        <v>1560</v>
      </c>
      <c r="D287" s="141" t="s">
        <v>37</v>
      </c>
      <c r="E287" s="141" t="s">
        <v>37</v>
      </c>
      <c r="F287" s="141" t="s">
        <v>37</v>
      </c>
      <c r="G287" s="197">
        <v>1.323</v>
      </c>
      <c r="H287" s="141" t="s">
        <v>37</v>
      </c>
      <c r="I287" s="141" t="s">
        <v>37</v>
      </c>
      <c r="J287" s="141">
        <v>3</v>
      </c>
      <c r="K287" s="141" t="s">
        <v>37</v>
      </c>
      <c r="L287" s="141" t="s">
        <v>37</v>
      </c>
      <c r="M287" s="197">
        <v>1.323</v>
      </c>
      <c r="N287" s="141" t="s">
        <v>37</v>
      </c>
      <c r="O287" s="141" t="s">
        <v>37</v>
      </c>
      <c r="P287" s="141"/>
      <c r="Q287" s="141"/>
      <c r="R287" s="141"/>
      <c r="S287" s="141"/>
      <c r="T287" s="141"/>
      <c r="U287" s="141"/>
      <c r="V287" s="141" t="s">
        <v>37</v>
      </c>
      <c r="W287" s="141" t="s">
        <v>37</v>
      </c>
      <c r="X287" s="141" t="s">
        <v>37</v>
      </c>
      <c r="Y287" s="141" t="s">
        <v>37</v>
      </c>
      <c r="Z287" s="141" t="s">
        <v>37</v>
      </c>
      <c r="AA287" s="141" t="s">
        <v>37</v>
      </c>
      <c r="AB287" s="172" t="s">
        <v>37</v>
      </c>
      <c r="AC287" s="172" t="s">
        <v>37</v>
      </c>
      <c r="AD287" s="172" t="s">
        <v>37</v>
      </c>
      <c r="AE287" s="172" t="s">
        <v>37</v>
      </c>
      <c r="AF287" s="172" t="s">
        <v>37</v>
      </c>
      <c r="AG287" s="172" t="s">
        <v>37</v>
      </c>
      <c r="AH287" s="172" t="s">
        <v>37</v>
      </c>
      <c r="AI287" s="172" t="s">
        <v>37</v>
      </c>
      <c r="AJ287" s="172" t="s">
        <v>37</v>
      </c>
      <c r="AK287" s="172" t="s">
        <v>37</v>
      </c>
      <c r="AL287" s="172" t="s">
        <v>37</v>
      </c>
      <c r="AM287" s="172" t="s">
        <v>37</v>
      </c>
      <c r="AN287" s="139"/>
    </row>
    <row r="288" spans="1:40" ht="47.25" x14ac:dyDescent="0.25">
      <c r="A288" s="144" t="s">
        <v>314</v>
      </c>
      <c r="B288" s="169" t="s">
        <v>1551</v>
      </c>
      <c r="C288" s="143" t="s">
        <v>1561</v>
      </c>
      <c r="D288" s="141" t="s">
        <v>37</v>
      </c>
      <c r="E288" s="141" t="s">
        <v>37</v>
      </c>
      <c r="F288" s="141" t="s">
        <v>37</v>
      </c>
      <c r="G288" s="141">
        <v>0.71499999999999997</v>
      </c>
      <c r="H288" s="141" t="s">
        <v>37</v>
      </c>
      <c r="I288" s="141" t="s">
        <v>37</v>
      </c>
      <c r="J288" s="141">
        <v>3</v>
      </c>
      <c r="K288" s="141" t="s">
        <v>37</v>
      </c>
      <c r="L288" s="141" t="s">
        <v>37</v>
      </c>
      <c r="M288" s="141">
        <v>0.71499999999999997</v>
      </c>
      <c r="N288" s="141" t="s">
        <v>37</v>
      </c>
      <c r="O288" s="141" t="s">
        <v>37</v>
      </c>
      <c r="P288" s="141"/>
      <c r="Q288" s="141"/>
      <c r="R288" s="141"/>
      <c r="S288" s="141"/>
      <c r="T288" s="141"/>
      <c r="U288" s="141"/>
      <c r="V288" s="141" t="s">
        <v>37</v>
      </c>
      <c r="W288" s="141" t="s">
        <v>37</v>
      </c>
      <c r="X288" s="141" t="s">
        <v>37</v>
      </c>
      <c r="Y288" s="141" t="s">
        <v>37</v>
      </c>
      <c r="Z288" s="141" t="s">
        <v>37</v>
      </c>
      <c r="AA288" s="141" t="s">
        <v>37</v>
      </c>
      <c r="AB288" s="172" t="s">
        <v>37</v>
      </c>
      <c r="AC288" s="172" t="s">
        <v>37</v>
      </c>
      <c r="AD288" s="172" t="s">
        <v>37</v>
      </c>
      <c r="AE288" s="172" t="s">
        <v>37</v>
      </c>
      <c r="AF288" s="172" t="s">
        <v>37</v>
      </c>
      <c r="AG288" s="172" t="s">
        <v>37</v>
      </c>
      <c r="AH288" s="172" t="s">
        <v>37</v>
      </c>
      <c r="AI288" s="172" t="s">
        <v>37</v>
      </c>
      <c r="AJ288" s="172" t="s">
        <v>37</v>
      </c>
      <c r="AK288" s="172" t="s">
        <v>37</v>
      </c>
      <c r="AL288" s="172" t="s">
        <v>37</v>
      </c>
      <c r="AM288" s="172" t="s">
        <v>37</v>
      </c>
      <c r="AN288" s="139"/>
    </row>
    <row r="289" spans="1:40" ht="47.25" x14ac:dyDescent="0.25">
      <c r="A289" s="144" t="s">
        <v>836</v>
      </c>
      <c r="B289" s="168" t="s">
        <v>1964</v>
      </c>
      <c r="C289" s="143" t="s">
        <v>1686</v>
      </c>
      <c r="D289" s="141" t="s">
        <v>37</v>
      </c>
      <c r="E289" s="141" t="s">
        <v>37</v>
      </c>
      <c r="F289" s="141" t="s">
        <v>37</v>
      </c>
      <c r="G289" s="141" t="s">
        <v>37</v>
      </c>
      <c r="H289" s="141" t="s">
        <v>37</v>
      </c>
      <c r="I289" s="141" t="s">
        <v>37</v>
      </c>
      <c r="J289" s="141">
        <v>1</v>
      </c>
      <c r="K289" s="141" t="s">
        <v>37</v>
      </c>
      <c r="L289" s="141" t="s">
        <v>37</v>
      </c>
      <c r="M289" s="141">
        <v>5.5E-2</v>
      </c>
      <c r="N289" s="141" t="s">
        <v>37</v>
      </c>
      <c r="O289" s="141" t="s">
        <v>37</v>
      </c>
      <c r="P289" s="141"/>
      <c r="Q289" s="141"/>
      <c r="R289" s="141"/>
      <c r="S289" s="141"/>
      <c r="T289" s="141"/>
      <c r="U289" s="141"/>
      <c r="V289" s="141" t="s">
        <v>37</v>
      </c>
      <c r="W289" s="141" t="s">
        <v>37</v>
      </c>
      <c r="X289" s="141" t="s">
        <v>37</v>
      </c>
      <c r="Y289" s="141" t="s">
        <v>37</v>
      </c>
      <c r="Z289" s="141" t="s">
        <v>37</v>
      </c>
      <c r="AA289" s="141" t="s">
        <v>37</v>
      </c>
      <c r="AB289" s="172" t="s">
        <v>37</v>
      </c>
      <c r="AC289" s="172" t="s">
        <v>37</v>
      </c>
      <c r="AD289" s="172" t="s">
        <v>37</v>
      </c>
      <c r="AE289" s="172" t="s">
        <v>37</v>
      </c>
      <c r="AF289" s="172" t="s">
        <v>37</v>
      </c>
      <c r="AG289" s="172" t="s">
        <v>37</v>
      </c>
      <c r="AH289" s="172" t="s">
        <v>37</v>
      </c>
      <c r="AI289" s="172" t="s">
        <v>37</v>
      </c>
      <c r="AJ289" s="172" t="s">
        <v>37</v>
      </c>
      <c r="AK289" s="172" t="s">
        <v>37</v>
      </c>
      <c r="AL289" s="172" t="s">
        <v>37</v>
      </c>
      <c r="AM289" s="172" t="s">
        <v>37</v>
      </c>
      <c r="AN289" s="139"/>
    </row>
    <row r="290" spans="1:40" ht="47.25" x14ac:dyDescent="0.25">
      <c r="A290" s="144" t="s">
        <v>839</v>
      </c>
      <c r="B290" s="168" t="s">
        <v>1735</v>
      </c>
      <c r="C290" s="143" t="s">
        <v>1741</v>
      </c>
      <c r="D290" s="141"/>
      <c r="E290" s="141"/>
      <c r="F290" s="141"/>
      <c r="G290" s="141"/>
      <c r="H290" s="141"/>
      <c r="I290" s="141"/>
      <c r="J290" s="141"/>
      <c r="K290" s="141"/>
      <c r="L290" s="141"/>
      <c r="M290" s="141"/>
      <c r="N290" s="141"/>
      <c r="O290" s="141"/>
      <c r="P290" s="141"/>
      <c r="Q290" s="141"/>
      <c r="R290" s="141"/>
      <c r="S290" s="141"/>
      <c r="T290" s="141"/>
      <c r="U290" s="141"/>
      <c r="V290" s="145" t="s">
        <v>1733</v>
      </c>
      <c r="W290" s="141" t="s">
        <v>37</v>
      </c>
      <c r="X290" s="141" t="s">
        <v>37</v>
      </c>
      <c r="Y290" s="199">
        <v>0.48</v>
      </c>
      <c r="Z290" s="141" t="s">
        <v>37</v>
      </c>
      <c r="AA290" s="141" t="s">
        <v>37</v>
      </c>
      <c r="AB290" s="172" t="s">
        <v>37</v>
      </c>
      <c r="AC290" s="172" t="s">
        <v>37</v>
      </c>
      <c r="AD290" s="172" t="s">
        <v>37</v>
      </c>
      <c r="AE290" s="172" t="s">
        <v>37</v>
      </c>
      <c r="AF290" s="172" t="s">
        <v>37</v>
      </c>
      <c r="AG290" s="172" t="s">
        <v>37</v>
      </c>
      <c r="AH290" s="172" t="s">
        <v>37</v>
      </c>
      <c r="AI290" s="172" t="s">
        <v>37</v>
      </c>
      <c r="AJ290" s="172" t="s">
        <v>37</v>
      </c>
      <c r="AK290" s="172" t="s">
        <v>37</v>
      </c>
      <c r="AL290" s="172" t="s">
        <v>37</v>
      </c>
      <c r="AM290" s="172" t="s">
        <v>37</v>
      </c>
      <c r="AN290" s="139"/>
    </row>
    <row r="291" spans="1:40" ht="47.25" x14ac:dyDescent="0.25">
      <c r="A291" s="144" t="s">
        <v>842</v>
      </c>
      <c r="B291" s="168" t="s">
        <v>1736</v>
      </c>
      <c r="C291" s="143" t="s">
        <v>1742</v>
      </c>
      <c r="D291" s="141"/>
      <c r="E291" s="141"/>
      <c r="F291" s="141"/>
      <c r="G291" s="141"/>
      <c r="H291" s="141"/>
      <c r="I291" s="141"/>
      <c r="J291" s="141"/>
      <c r="K291" s="141"/>
      <c r="L291" s="141"/>
      <c r="M291" s="141"/>
      <c r="N291" s="141"/>
      <c r="O291" s="141"/>
      <c r="P291" s="141"/>
      <c r="Q291" s="141"/>
      <c r="R291" s="141"/>
      <c r="S291" s="141"/>
      <c r="T291" s="141"/>
      <c r="U291" s="141"/>
      <c r="V291" s="145" t="s">
        <v>1733</v>
      </c>
      <c r="W291" s="141" t="s">
        <v>37</v>
      </c>
      <c r="X291" s="141" t="s">
        <v>37</v>
      </c>
      <c r="Y291" s="200">
        <v>0.48</v>
      </c>
      <c r="Z291" s="141" t="s">
        <v>37</v>
      </c>
      <c r="AA291" s="141" t="s">
        <v>37</v>
      </c>
      <c r="AB291" s="172" t="s">
        <v>37</v>
      </c>
      <c r="AC291" s="172" t="s">
        <v>37</v>
      </c>
      <c r="AD291" s="172" t="s">
        <v>37</v>
      </c>
      <c r="AE291" s="172" t="s">
        <v>37</v>
      </c>
      <c r="AF291" s="172" t="s">
        <v>37</v>
      </c>
      <c r="AG291" s="172" t="s">
        <v>37</v>
      </c>
      <c r="AH291" s="172" t="s">
        <v>37</v>
      </c>
      <c r="AI291" s="172" t="s">
        <v>37</v>
      </c>
      <c r="AJ291" s="172" t="s">
        <v>37</v>
      </c>
      <c r="AK291" s="172" t="s">
        <v>37</v>
      </c>
      <c r="AL291" s="172" t="s">
        <v>37</v>
      </c>
      <c r="AM291" s="172" t="s">
        <v>37</v>
      </c>
      <c r="AN291" s="139"/>
    </row>
    <row r="292" spans="1:40" ht="47.25" x14ac:dyDescent="0.25">
      <c r="A292" s="144" t="s">
        <v>845</v>
      </c>
      <c r="B292" s="168" t="s">
        <v>1737</v>
      </c>
      <c r="C292" s="143" t="s">
        <v>1743</v>
      </c>
      <c r="D292" s="141"/>
      <c r="E292" s="141"/>
      <c r="F292" s="141"/>
      <c r="G292" s="141"/>
      <c r="H292" s="141"/>
      <c r="I292" s="141"/>
      <c r="J292" s="141"/>
      <c r="K292" s="141"/>
      <c r="L292" s="141"/>
      <c r="M292" s="141"/>
      <c r="N292" s="141"/>
      <c r="O292" s="141"/>
      <c r="P292" s="141"/>
      <c r="Q292" s="141"/>
      <c r="R292" s="141"/>
      <c r="S292" s="141"/>
      <c r="T292" s="141"/>
      <c r="U292" s="141"/>
      <c r="V292" s="145" t="s">
        <v>1732</v>
      </c>
      <c r="W292" s="141" t="s">
        <v>37</v>
      </c>
      <c r="X292" s="141" t="s">
        <v>37</v>
      </c>
      <c r="Y292" s="200">
        <v>0.5</v>
      </c>
      <c r="Z292" s="141" t="s">
        <v>37</v>
      </c>
      <c r="AA292" s="141" t="s">
        <v>37</v>
      </c>
      <c r="AB292" s="172" t="s">
        <v>37</v>
      </c>
      <c r="AC292" s="172" t="s">
        <v>37</v>
      </c>
      <c r="AD292" s="172" t="s">
        <v>37</v>
      </c>
      <c r="AE292" s="172" t="s">
        <v>37</v>
      </c>
      <c r="AF292" s="172" t="s">
        <v>37</v>
      </c>
      <c r="AG292" s="172" t="s">
        <v>37</v>
      </c>
      <c r="AH292" s="172" t="s">
        <v>37</v>
      </c>
      <c r="AI292" s="172" t="s">
        <v>37</v>
      </c>
      <c r="AJ292" s="172" t="s">
        <v>37</v>
      </c>
      <c r="AK292" s="172" t="s">
        <v>37</v>
      </c>
      <c r="AL292" s="172" t="s">
        <v>37</v>
      </c>
      <c r="AM292" s="172" t="s">
        <v>37</v>
      </c>
      <c r="AN292" s="139"/>
    </row>
    <row r="293" spans="1:40" ht="47.25" x14ac:dyDescent="0.25">
      <c r="A293" s="144" t="s">
        <v>848</v>
      </c>
      <c r="B293" s="168" t="s">
        <v>1738</v>
      </c>
      <c r="C293" s="143" t="s">
        <v>1744</v>
      </c>
      <c r="D293" s="141"/>
      <c r="E293" s="141"/>
      <c r="F293" s="141"/>
      <c r="G293" s="141"/>
      <c r="H293" s="141"/>
      <c r="I293" s="141"/>
      <c r="J293" s="141"/>
      <c r="K293" s="141"/>
      <c r="L293" s="141"/>
      <c r="M293" s="141"/>
      <c r="N293" s="141"/>
      <c r="O293" s="141"/>
      <c r="P293" s="141"/>
      <c r="Q293" s="141"/>
      <c r="R293" s="141"/>
      <c r="S293" s="141"/>
      <c r="T293" s="141"/>
      <c r="U293" s="141"/>
      <c r="V293" s="145" t="s">
        <v>1732</v>
      </c>
      <c r="W293" s="141" t="s">
        <v>37</v>
      </c>
      <c r="X293" s="141" t="s">
        <v>37</v>
      </c>
      <c r="Y293" s="200">
        <v>0.5</v>
      </c>
      <c r="Z293" s="141" t="s">
        <v>37</v>
      </c>
      <c r="AA293" s="141" t="s">
        <v>37</v>
      </c>
      <c r="AB293" s="172" t="s">
        <v>37</v>
      </c>
      <c r="AC293" s="172" t="s">
        <v>37</v>
      </c>
      <c r="AD293" s="172" t="s">
        <v>37</v>
      </c>
      <c r="AE293" s="172" t="s">
        <v>37</v>
      </c>
      <c r="AF293" s="172" t="s">
        <v>37</v>
      </c>
      <c r="AG293" s="172" t="s">
        <v>37</v>
      </c>
      <c r="AH293" s="172" t="s">
        <v>37</v>
      </c>
      <c r="AI293" s="172" t="s">
        <v>37</v>
      </c>
      <c r="AJ293" s="172" t="s">
        <v>37</v>
      </c>
      <c r="AK293" s="172" t="s">
        <v>37</v>
      </c>
      <c r="AL293" s="172" t="s">
        <v>37</v>
      </c>
      <c r="AM293" s="172" t="s">
        <v>37</v>
      </c>
      <c r="AN293" s="139"/>
    </row>
    <row r="294" spans="1:40" ht="47.25" x14ac:dyDescent="0.25">
      <c r="A294" s="144" t="s">
        <v>851</v>
      </c>
      <c r="B294" s="168" t="s">
        <v>1739</v>
      </c>
      <c r="C294" s="143" t="s">
        <v>1745</v>
      </c>
      <c r="D294" s="141"/>
      <c r="E294" s="141"/>
      <c r="F294" s="141"/>
      <c r="G294" s="141"/>
      <c r="H294" s="141"/>
      <c r="I294" s="141"/>
      <c r="J294" s="141"/>
      <c r="K294" s="141"/>
      <c r="L294" s="141"/>
      <c r="M294" s="141"/>
      <c r="N294" s="141"/>
      <c r="O294" s="141"/>
      <c r="P294" s="141"/>
      <c r="Q294" s="141"/>
      <c r="R294" s="141"/>
      <c r="S294" s="141"/>
      <c r="T294" s="141"/>
      <c r="U294" s="141"/>
      <c r="V294" s="145" t="s">
        <v>1732</v>
      </c>
      <c r="W294" s="141" t="s">
        <v>37</v>
      </c>
      <c r="X294" s="141" t="s">
        <v>37</v>
      </c>
      <c r="Y294" s="200">
        <v>0.5</v>
      </c>
      <c r="Z294" s="141" t="s">
        <v>37</v>
      </c>
      <c r="AA294" s="141" t="s">
        <v>37</v>
      </c>
      <c r="AB294" s="172" t="s">
        <v>37</v>
      </c>
      <c r="AC294" s="172" t="s">
        <v>37</v>
      </c>
      <c r="AD294" s="172" t="s">
        <v>37</v>
      </c>
      <c r="AE294" s="172" t="s">
        <v>37</v>
      </c>
      <c r="AF294" s="172" t="s">
        <v>37</v>
      </c>
      <c r="AG294" s="172" t="s">
        <v>37</v>
      </c>
      <c r="AH294" s="172" t="s">
        <v>37</v>
      </c>
      <c r="AI294" s="172" t="s">
        <v>37</v>
      </c>
      <c r="AJ294" s="172" t="s">
        <v>37</v>
      </c>
      <c r="AK294" s="172" t="s">
        <v>37</v>
      </c>
      <c r="AL294" s="172" t="s">
        <v>37</v>
      </c>
      <c r="AM294" s="172" t="s">
        <v>37</v>
      </c>
      <c r="AN294" s="139"/>
    </row>
    <row r="295" spans="1:40" ht="47.25" x14ac:dyDescent="0.25">
      <c r="A295" s="144" t="s">
        <v>852</v>
      </c>
      <c r="B295" s="168" t="s">
        <v>1740</v>
      </c>
      <c r="C295" s="143" t="s">
        <v>1746</v>
      </c>
      <c r="D295" s="141"/>
      <c r="E295" s="141"/>
      <c r="F295" s="141"/>
      <c r="G295" s="141"/>
      <c r="H295" s="141"/>
      <c r="I295" s="141"/>
      <c r="J295" s="141"/>
      <c r="K295" s="141"/>
      <c r="L295" s="141"/>
      <c r="M295" s="141"/>
      <c r="N295" s="141"/>
      <c r="O295" s="141"/>
      <c r="P295" s="141"/>
      <c r="Q295" s="141"/>
      <c r="R295" s="141"/>
      <c r="S295" s="141"/>
      <c r="T295" s="141"/>
      <c r="U295" s="141"/>
      <c r="V295" s="145" t="s">
        <v>1733</v>
      </c>
      <c r="W295" s="141" t="s">
        <v>37</v>
      </c>
      <c r="X295" s="141" t="s">
        <v>37</v>
      </c>
      <c r="Y295" s="200">
        <v>0.58399999999999996</v>
      </c>
      <c r="Z295" s="141" t="s">
        <v>37</v>
      </c>
      <c r="AA295" s="141" t="s">
        <v>37</v>
      </c>
      <c r="AB295" s="172" t="s">
        <v>37</v>
      </c>
      <c r="AC295" s="172" t="s">
        <v>37</v>
      </c>
      <c r="AD295" s="172" t="s">
        <v>37</v>
      </c>
      <c r="AE295" s="172" t="s">
        <v>37</v>
      </c>
      <c r="AF295" s="172" t="s">
        <v>37</v>
      </c>
      <c r="AG295" s="172" t="s">
        <v>37</v>
      </c>
      <c r="AH295" s="172" t="s">
        <v>37</v>
      </c>
      <c r="AI295" s="172" t="s">
        <v>37</v>
      </c>
      <c r="AJ295" s="172" t="s">
        <v>37</v>
      </c>
      <c r="AK295" s="172" t="s">
        <v>37</v>
      </c>
      <c r="AL295" s="172" t="s">
        <v>37</v>
      </c>
      <c r="AM295" s="172" t="s">
        <v>37</v>
      </c>
      <c r="AN295" s="139"/>
    </row>
    <row r="296" spans="1:40" ht="47.25" x14ac:dyDescent="0.25">
      <c r="A296" s="144" t="s">
        <v>853</v>
      </c>
      <c r="B296" s="162" t="s">
        <v>1895</v>
      </c>
      <c r="C296" s="189" t="s">
        <v>1896</v>
      </c>
      <c r="D296" s="141"/>
      <c r="E296" s="141"/>
      <c r="F296" s="141"/>
      <c r="G296" s="141"/>
      <c r="H296" s="141"/>
      <c r="I296" s="141"/>
      <c r="J296" s="141"/>
      <c r="K296" s="141"/>
      <c r="L296" s="141"/>
      <c r="M296" s="141"/>
      <c r="N296" s="141"/>
      <c r="O296" s="141"/>
      <c r="P296" s="141"/>
      <c r="Q296" s="141"/>
      <c r="R296" s="141"/>
      <c r="S296" s="141"/>
      <c r="T296" s="141"/>
      <c r="U296" s="141"/>
      <c r="V296" s="145"/>
      <c r="W296" s="141"/>
      <c r="X296" s="141"/>
      <c r="Y296" s="200"/>
      <c r="Z296" s="141"/>
      <c r="AA296" s="141"/>
      <c r="AB296" s="189">
        <v>2</v>
      </c>
      <c r="AC296" s="172" t="s">
        <v>37</v>
      </c>
      <c r="AD296" s="172" t="s">
        <v>37</v>
      </c>
      <c r="AE296" s="158">
        <v>0.67300000000000004</v>
      </c>
      <c r="AF296" s="172" t="s">
        <v>37</v>
      </c>
      <c r="AG296" s="172" t="s">
        <v>37</v>
      </c>
      <c r="AH296" s="172" t="s">
        <v>37</v>
      </c>
      <c r="AI296" s="172" t="s">
        <v>37</v>
      </c>
      <c r="AJ296" s="172" t="s">
        <v>37</v>
      </c>
      <c r="AK296" s="172" t="s">
        <v>37</v>
      </c>
      <c r="AL296" s="172" t="s">
        <v>37</v>
      </c>
      <c r="AM296" s="172" t="s">
        <v>37</v>
      </c>
      <c r="AN296" s="139"/>
    </row>
    <row r="297" spans="1:40" ht="47.25" x14ac:dyDescent="0.25">
      <c r="A297" s="144" t="s">
        <v>854</v>
      </c>
      <c r="B297" s="162" t="s">
        <v>1897</v>
      </c>
      <c r="C297" s="189" t="s">
        <v>1898</v>
      </c>
      <c r="D297" s="141"/>
      <c r="E297" s="141"/>
      <c r="F297" s="141"/>
      <c r="G297" s="141"/>
      <c r="H297" s="141"/>
      <c r="I297" s="141"/>
      <c r="J297" s="141"/>
      <c r="K297" s="141"/>
      <c r="L297" s="141"/>
      <c r="M297" s="141"/>
      <c r="N297" s="141"/>
      <c r="O297" s="141"/>
      <c r="P297" s="141"/>
      <c r="Q297" s="141"/>
      <c r="R297" s="141"/>
      <c r="S297" s="141"/>
      <c r="T297" s="141"/>
      <c r="U297" s="141"/>
      <c r="V297" s="145"/>
      <c r="W297" s="141"/>
      <c r="X297" s="141"/>
      <c r="Y297" s="200"/>
      <c r="Z297" s="141"/>
      <c r="AA297" s="141"/>
      <c r="AB297" s="189">
        <v>2</v>
      </c>
      <c r="AC297" s="172" t="s">
        <v>37</v>
      </c>
      <c r="AD297" s="172" t="s">
        <v>37</v>
      </c>
      <c r="AE297" s="158">
        <v>0.66</v>
      </c>
      <c r="AF297" s="172" t="s">
        <v>37</v>
      </c>
      <c r="AG297" s="172" t="s">
        <v>37</v>
      </c>
      <c r="AH297" s="172" t="s">
        <v>37</v>
      </c>
      <c r="AI297" s="172" t="s">
        <v>37</v>
      </c>
      <c r="AJ297" s="172" t="s">
        <v>37</v>
      </c>
      <c r="AK297" s="172" t="s">
        <v>37</v>
      </c>
      <c r="AL297" s="172" t="s">
        <v>37</v>
      </c>
      <c r="AM297" s="172" t="s">
        <v>37</v>
      </c>
      <c r="AN297" s="139"/>
    </row>
    <row r="298" spans="1:40" ht="47.25" x14ac:dyDescent="0.25">
      <c r="A298" s="144" t="s">
        <v>855</v>
      </c>
      <c r="B298" s="162" t="s">
        <v>1899</v>
      </c>
      <c r="C298" s="189" t="s">
        <v>1900</v>
      </c>
      <c r="D298" s="141"/>
      <c r="E298" s="141"/>
      <c r="F298" s="141"/>
      <c r="G298" s="141"/>
      <c r="H298" s="141"/>
      <c r="I298" s="141"/>
      <c r="J298" s="141"/>
      <c r="K298" s="141"/>
      <c r="L298" s="141"/>
      <c r="M298" s="141"/>
      <c r="N298" s="141"/>
      <c r="O298" s="141"/>
      <c r="P298" s="141"/>
      <c r="Q298" s="141"/>
      <c r="R298" s="141"/>
      <c r="S298" s="141"/>
      <c r="T298" s="141"/>
      <c r="U298" s="141"/>
      <c r="V298" s="145"/>
      <c r="W298" s="141"/>
      <c r="X298" s="141"/>
      <c r="Y298" s="200"/>
      <c r="Z298" s="141"/>
      <c r="AA298" s="141"/>
      <c r="AB298" s="189">
        <v>3</v>
      </c>
      <c r="AC298" s="172" t="s">
        <v>37</v>
      </c>
      <c r="AD298" s="172" t="s">
        <v>37</v>
      </c>
      <c r="AE298" s="158">
        <v>0.33500000000000002</v>
      </c>
      <c r="AF298" s="172" t="s">
        <v>37</v>
      </c>
      <c r="AG298" s="172" t="s">
        <v>37</v>
      </c>
      <c r="AH298" s="172" t="s">
        <v>37</v>
      </c>
      <c r="AI298" s="172" t="s">
        <v>37</v>
      </c>
      <c r="AJ298" s="172" t="s">
        <v>37</v>
      </c>
      <c r="AK298" s="172" t="s">
        <v>37</v>
      </c>
      <c r="AL298" s="172" t="s">
        <v>37</v>
      </c>
      <c r="AM298" s="172" t="s">
        <v>37</v>
      </c>
      <c r="AN298" s="139"/>
    </row>
    <row r="299" spans="1:40" ht="47.25" x14ac:dyDescent="0.25">
      <c r="A299" s="144" t="s">
        <v>856</v>
      </c>
      <c r="B299" s="162" t="s">
        <v>1901</v>
      </c>
      <c r="C299" s="189" t="s">
        <v>1902</v>
      </c>
      <c r="D299" s="141"/>
      <c r="E299" s="141"/>
      <c r="F299" s="141"/>
      <c r="G299" s="141"/>
      <c r="H299" s="141"/>
      <c r="I299" s="141"/>
      <c r="J299" s="141"/>
      <c r="K299" s="141"/>
      <c r="L299" s="141"/>
      <c r="M299" s="141"/>
      <c r="N299" s="141"/>
      <c r="O299" s="141"/>
      <c r="P299" s="141"/>
      <c r="Q299" s="141"/>
      <c r="R299" s="141"/>
      <c r="S299" s="141"/>
      <c r="T299" s="141"/>
      <c r="U299" s="141"/>
      <c r="V299" s="145"/>
      <c r="W299" s="141"/>
      <c r="X299" s="141"/>
      <c r="Y299" s="200"/>
      <c r="Z299" s="141"/>
      <c r="AA299" s="141"/>
      <c r="AB299" s="189">
        <v>3</v>
      </c>
      <c r="AC299" s="172" t="s">
        <v>37</v>
      </c>
      <c r="AD299" s="172" t="s">
        <v>37</v>
      </c>
      <c r="AE299" s="158">
        <v>0.08</v>
      </c>
      <c r="AF299" s="172" t="s">
        <v>37</v>
      </c>
      <c r="AG299" s="172" t="s">
        <v>37</v>
      </c>
      <c r="AH299" s="172" t="s">
        <v>37</v>
      </c>
      <c r="AI299" s="172" t="s">
        <v>37</v>
      </c>
      <c r="AJ299" s="172" t="s">
        <v>37</v>
      </c>
      <c r="AK299" s="172" t="s">
        <v>37</v>
      </c>
      <c r="AL299" s="172" t="s">
        <v>37</v>
      </c>
      <c r="AM299" s="172" t="s">
        <v>37</v>
      </c>
      <c r="AN299" s="139"/>
    </row>
    <row r="300" spans="1:40" ht="47.25" x14ac:dyDescent="0.25">
      <c r="A300" s="144" t="s">
        <v>857</v>
      </c>
      <c r="B300" s="162" t="s">
        <v>1903</v>
      </c>
      <c r="C300" s="189" t="s">
        <v>1904</v>
      </c>
      <c r="D300" s="141"/>
      <c r="E300" s="141"/>
      <c r="F300" s="141"/>
      <c r="G300" s="141"/>
      <c r="H300" s="141"/>
      <c r="I300" s="141"/>
      <c r="J300" s="141"/>
      <c r="K300" s="141"/>
      <c r="L300" s="141"/>
      <c r="M300" s="141"/>
      <c r="N300" s="141"/>
      <c r="O300" s="141"/>
      <c r="P300" s="141"/>
      <c r="Q300" s="141"/>
      <c r="R300" s="141"/>
      <c r="S300" s="141"/>
      <c r="T300" s="141"/>
      <c r="U300" s="141"/>
      <c r="V300" s="145"/>
      <c r="W300" s="141"/>
      <c r="X300" s="141"/>
      <c r="Y300" s="200"/>
      <c r="Z300" s="141"/>
      <c r="AA300" s="141"/>
      <c r="AB300" s="189">
        <v>3</v>
      </c>
      <c r="AC300" s="172" t="s">
        <v>37</v>
      </c>
      <c r="AD300" s="172" t="s">
        <v>37</v>
      </c>
      <c r="AE300" s="158">
        <v>0.34</v>
      </c>
      <c r="AF300" s="172" t="s">
        <v>37</v>
      </c>
      <c r="AG300" s="172" t="s">
        <v>37</v>
      </c>
      <c r="AH300" s="172" t="s">
        <v>37</v>
      </c>
      <c r="AI300" s="172" t="s">
        <v>37</v>
      </c>
      <c r="AJ300" s="172" t="s">
        <v>37</v>
      </c>
      <c r="AK300" s="172" t="s">
        <v>37</v>
      </c>
      <c r="AL300" s="172" t="s">
        <v>37</v>
      </c>
      <c r="AM300" s="172" t="s">
        <v>37</v>
      </c>
      <c r="AN300" s="139"/>
    </row>
    <row r="301" spans="1:40" ht="31.5" x14ac:dyDescent="0.25">
      <c r="A301" s="144" t="s">
        <v>858</v>
      </c>
      <c r="B301" s="162" t="s">
        <v>1905</v>
      </c>
      <c r="C301" s="189" t="s">
        <v>1906</v>
      </c>
      <c r="D301" s="141"/>
      <c r="E301" s="141"/>
      <c r="F301" s="141"/>
      <c r="G301" s="141"/>
      <c r="H301" s="141"/>
      <c r="I301" s="141"/>
      <c r="J301" s="141"/>
      <c r="K301" s="141"/>
      <c r="L301" s="141"/>
      <c r="M301" s="141"/>
      <c r="N301" s="141"/>
      <c r="O301" s="141"/>
      <c r="P301" s="141"/>
      <c r="Q301" s="141"/>
      <c r="R301" s="141"/>
      <c r="S301" s="141"/>
      <c r="T301" s="141"/>
      <c r="U301" s="141"/>
      <c r="V301" s="145"/>
      <c r="W301" s="141"/>
      <c r="X301" s="141"/>
      <c r="Y301" s="200"/>
      <c r="Z301" s="141"/>
      <c r="AA301" s="141"/>
      <c r="AB301" s="189">
        <v>3</v>
      </c>
      <c r="AC301" s="172" t="s">
        <v>37</v>
      </c>
      <c r="AD301" s="172" t="s">
        <v>37</v>
      </c>
      <c r="AE301" s="159">
        <v>0.62</v>
      </c>
      <c r="AF301" s="172" t="s">
        <v>37</v>
      </c>
      <c r="AG301" s="172" t="s">
        <v>37</v>
      </c>
      <c r="AH301" s="172" t="s">
        <v>37</v>
      </c>
      <c r="AI301" s="172" t="s">
        <v>37</v>
      </c>
      <c r="AJ301" s="172" t="s">
        <v>37</v>
      </c>
      <c r="AK301" s="172" t="s">
        <v>37</v>
      </c>
      <c r="AL301" s="172" t="s">
        <v>37</v>
      </c>
      <c r="AM301" s="172" t="s">
        <v>37</v>
      </c>
      <c r="AN301" s="139"/>
    </row>
    <row r="302" spans="1:40" ht="31.5" x14ac:dyDescent="0.25">
      <c r="A302" s="144" t="s">
        <v>859</v>
      </c>
      <c r="B302" s="162" t="s">
        <v>1907</v>
      </c>
      <c r="C302" s="189" t="s">
        <v>1908</v>
      </c>
      <c r="D302" s="141"/>
      <c r="E302" s="141"/>
      <c r="F302" s="141"/>
      <c r="G302" s="141"/>
      <c r="H302" s="141"/>
      <c r="I302" s="141"/>
      <c r="J302" s="141"/>
      <c r="K302" s="141"/>
      <c r="L302" s="141"/>
      <c r="M302" s="141"/>
      <c r="N302" s="141"/>
      <c r="O302" s="141"/>
      <c r="P302" s="141"/>
      <c r="Q302" s="141"/>
      <c r="R302" s="141"/>
      <c r="S302" s="141"/>
      <c r="T302" s="141"/>
      <c r="U302" s="141"/>
      <c r="V302" s="145"/>
      <c r="W302" s="141"/>
      <c r="X302" s="141"/>
      <c r="Y302" s="200"/>
      <c r="Z302" s="141"/>
      <c r="AA302" s="141"/>
      <c r="AB302" s="189">
        <v>3</v>
      </c>
      <c r="AC302" s="172" t="s">
        <v>37</v>
      </c>
      <c r="AD302" s="172" t="s">
        <v>37</v>
      </c>
      <c r="AE302" s="159">
        <v>0.21</v>
      </c>
      <c r="AF302" s="172" t="s">
        <v>37</v>
      </c>
      <c r="AG302" s="172" t="s">
        <v>37</v>
      </c>
      <c r="AH302" s="172" t="s">
        <v>37</v>
      </c>
      <c r="AI302" s="172" t="s">
        <v>37</v>
      </c>
      <c r="AJ302" s="172" t="s">
        <v>37</v>
      </c>
      <c r="AK302" s="172" t="s">
        <v>37</v>
      </c>
      <c r="AL302" s="172" t="s">
        <v>37</v>
      </c>
      <c r="AM302" s="172" t="s">
        <v>37</v>
      </c>
      <c r="AN302" s="139"/>
    </row>
    <row r="303" spans="1:40" ht="47.25" x14ac:dyDescent="0.25">
      <c r="A303" s="144" t="s">
        <v>860</v>
      </c>
      <c r="B303" s="162" t="s">
        <v>1909</v>
      </c>
      <c r="C303" s="189" t="s">
        <v>1910</v>
      </c>
      <c r="D303" s="141"/>
      <c r="E303" s="141"/>
      <c r="F303" s="141"/>
      <c r="G303" s="141"/>
      <c r="H303" s="141"/>
      <c r="I303" s="141"/>
      <c r="J303" s="141"/>
      <c r="K303" s="141"/>
      <c r="L303" s="141"/>
      <c r="M303" s="141"/>
      <c r="N303" s="141"/>
      <c r="O303" s="141"/>
      <c r="P303" s="141"/>
      <c r="Q303" s="141"/>
      <c r="R303" s="141"/>
      <c r="S303" s="141"/>
      <c r="T303" s="141"/>
      <c r="U303" s="141"/>
      <c r="V303" s="145"/>
      <c r="W303" s="141"/>
      <c r="X303" s="141"/>
      <c r="Y303" s="200"/>
      <c r="Z303" s="141"/>
      <c r="AA303" s="141"/>
      <c r="AB303" s="172" t="s">
        <v>37</v>
      </c>
      <c r="AC303" s="172" t="s">
        <v>37</v>
      </c>
      <c r="AD303" s="172" t="s">
        <v>37</v>
      </c>
      <c r="AE303" s="172" t="s">
        <v>37</v>
      </c>
      <c r="AF303" s="172" t="s">
        <v>37</v>
      </c>
      <c r="AG303" s="172" t="s">
        <v>37</v>
      </c>
      <c r="AH303" s="189">
        <v>2</v>
      </c>
      <c r="AI303" s="172" t="s">
        <v>37</v>
      </c>
      <c r="AJ303" s="172" t="s">
        <v>37</v>
      </c>
      <c r="AK303" s="201">
        <v>0.46</v>
      </c>
      <c r="AL303" s="172" t="s">
        <v>37</v>
      </c>
      <c r="AM303" s="172" t="s">
        <v>37</v>
      </c>
      <c r="AN303" s="139"/>
    </row>
    <row r="304" spans="1:40" ht="47.25" x14ac:dyDescent="0.25">
      <c r="A304" s="144" t="s">
        <v>861</v>
      </c>
      <c r="B304" s="162" t="s">
        <v>1911</v>
      </c>
      <c r="C304" s="189" t="s">
        <v>1912</v>
      </c>
      <c r="D304" s="141"/>
      <c r="E304" s="141"/>
      <c r="F304" s="141"/>
      <c r="G304" s="141"/>
      <c r="H304" s="141"/>
      <c r="I304" s="141"/>
      <c r="J304" s="141"/>
      <c r="K304" s="141"/>
      <c r="L304" s="141"/>
      <c r="M304" s="141"/>
      <c r="N304" s="141"/>
      <c r="O304" s="141"/>
      <c r="P304" s="141"/>
      <c r="Q304" s="141"/>
      <c r="R304" s="141"/>
      <c r="S304" s="141"/>
      <c r="T304" s="141"/>
      <c r="U304" s="141"/>
      <c r="V304" s="145"/>
      <c r="W304" s="141"/>
      <c r="X304" s="141"/>
      <c r="Y304" s="200"/>
      <c r="Z304" s="141"/>
      <c r="AA304" s="141"/>
      <c r="AB304" s="172" t="s">
        <v>37</v>
      </c>
      <c r="AC304" s="172" t="s">
        <v>37</v>
      </c>
      <c r="AD304" s="172" t="s">
        <v>37</v>
      </c>
      <c r="AE304" s="172" t="s">
        <v>37</v>
      </c>
      <c r="AF304" s="172" t="s">
        <v>37</v>
      </c>
      <c r="AG304" s="172" t="s">
        <v>37</v>
      </c>
      <c r="AH304" s="189">
        <v>2</v>
      </c>
      <c r="AI304" s="172" t="s">
        <v>37</v>
      </c>
      <c r="AJ304" s="172" t="s">
        <v>37</v>
      </c>
      <c r="AK304" s="201">
        <v>0.22</v>
      </c>
      <c r="AL304" s="172" t="s">
        <v>37</v>
      </c>
      <c r="AM304" s="172" t="s">
        <v>37</v>
      </c>
      <c r="AN304" s="139"/>
    </row>
    <row r="305" spans="1:40" ht="47.25" x14ac:dyDescent="0.25">
      <c r="A305" s="144" t="s">
        <v>862</v>
      </c>
      <c r="B305" s="162" t="s">
        <v>1913</v>
      </c>
      <c r="C305" s="189" t="s">
        <v>1914</v>
      </c>
      <c r="D305" s="141"/>
      <c r="E305" s="141"/>
      <c r="F305" s="141"/>
      <c r="G305" s="141"/>
      <c r="H305" s="141"/>
      <c r="I305" s="141"/>
      <c r="J305" s="141"/>
      <c r="K305" s="141"/>
      <c r="L305" s="141"/>
      <c r="M305" s="141"/>
      <c r="N305" s="141"/>
      <c r="O305" s="141"/>
      <c r="P305" s="141"/>
      <c r="Q305" s="141"/>
      <c r="R305" s="141"/>
      <c r="S305" s="141"/>
      <c r="T305" s="141"/>
      <c r="U305" s="141"/>
      <c r="V305" s="145"/>
      <c r="W305" s="141"/>
      <c r="X305" s="141"/>
      <c r="Y305" s="200"/>
      <c r="Z305" s="141"/>
      <c r="AA305" s="141"/>
      <c r="AB305" s="172" t="s">
        <v>37</v>
      </c>
      <c r="AC305" s="172" t="s">
        <v>37</v>
      </c>
      <c r="AD305" s="172" t="s">
        <v>37</v>
      </c>
      <c r="AE305" s="172" t="s">
        <v>37</v>
      </c>
      <c r="AF305" s="172" t="s">
        <v>37</v>
      </c>
      <c r="AG305" s="172" t="s">
        <v>37</v>
      </c>
      <c r="AH305" s="189">
        <v>3</v>
      </c>
      <c r="AI305" s="172" t="s">
        <v>37</v>
      </c>
      <c r="AJ305" s="172" t="s">
        <v>37</v>
      </c>
      <c r="AK305" s="201">
        <v>0.33200000000000002</v>
      </c>
      <c r="AL305" s="172" t="s">
        <v>37</v>
      </c>
      <c r="AM305" s="172" t="s">
        <v>37</v>
      </c>
      <c r="AN305" s="139"/>
    </row>
    <row r="306" spans="1:40" ht="47.25" x14ac:dyDescent="0.25">
      <c r="A306" s="144" t="s">
        <v>863</v>
      </c>
      <c r="B306" s="162" t="s">
        <v>1915</v>
      </c>
      <c r="C306" s="189" t="s">
        <v>1916</v>
      </c>
      <c r="D306" s="141"/>
      <c r="E306" s="141"/>
      <c r="F306" s="141"/>
      <c r="G306" s="141"/>
      <c r="H306" s="141"/>
      <c r="I306" s="141"/>
      <c r="J306" s="141"/>
      <c r="K306" s="141"/>
      <c r="L306" s="141"/>
      <c r="M306" s="141"/>
      <c r="N306" s="141"/>
      <c r="O306" s="141"/>
      <c r="P306" s="141"/>
      <c r="Q306" s="141"/>
      <c r="R306" s="141"/>
      <c r="S306" s="141"/>
      <c r="T306" s="141"/>
      <c r="U306" s="141"/>
      <c r="V306" s="145"/>
      <c r="W306" s="141"/>
      <c r="X306" s="141"/>
      <c r="Y306" s="200"/>
      <c r="Z306" s="141"/>
      <c r="AA306" s="141"/>
      <c r="AB306" s="172" t="s">
        <v>37</v>
      </c>
      <c r="AC306" s="172" t="s">
        <v>37</v>
      </c>
      <c r="AD306" s="172" t="s">
        <v>37</v>
      </c>
      <c r="AE306" s="172" t="s">
        <v>37</v>
      </c>
      <c r="AF306" s="172" t="s">
        <v>37</v>
      </c>
      <c r="AG306" s="172" t="s">
        <v>37</v>
      </c>
      <c r="AH306" s="189">
        <v>3</v>
      </c>
      <c r="AI306" s="172" t="s">
        <v>37</v>
      </c>
      <c r="AJ306" s="172" t="s">
        <v>37</v>
      </c>
      <c r="AK306" s="201">
        <v>0.08</v>
      </c>
      <c r="AL306" s="172" t="s">
        <v>37</v>
      </c>
      <c r="AM306" s="172" t="s">
        <v>37</v>
      </c>
      <c r="AN306" s="139"/>
    </row>
    <row r="307" spans="1:40" ht="47.25" x14ac:dyDescent="0.25">
      <c r="A307" s="144" t="s">
        <v>1206</v>
      </c>
      <c r="B307" s="162" t="s">
        <v>1917</v>
      </c>
      <c r="C307" s="189" t="s">
        <v>1918</v>
      </c>
      <c r="D307" s="141"/>
      <c r="E307" s="141"/>
      <c r="F307" s="141"/>
      <c r="G307" s="141"/>
      <c r="H307" s="141"/>
      <c r="I307" s="141"/>
      <c r="J307" s="141"/>
      <c r="K307" s="141"/>
      <c r="L307" s="141"/>
      <c r="M307" s="141"/>
      <c r="N307" s="141"/>
      <c r="O307" s="141"/>
      <c r="P307" s="141"/>
      <c r="Q307" s="141"/>
      <c r="R307" s="141"/>
      <c r="S307" s="141"/>
      <c r="T307" s="141"/>
      <c r="U307" s="141"/>
      <c r="V307" s="145"/>
      <c r="W307" s="141"/>
      <c r="X307" s="141"/>
      <c r="Y307" s="200"/>
      <c r="Z307" s="141"/>
      <c r="AA307" s="141"/>
      <c r="AB307" s="172" t="s">
        <v>37</v>
      </c>
      <c r="AC307" s="172" t="s">
        <v>37</v>
      </c>
      <c r="AD307" s="172" t="s">
        <v>37</v>
      </c>
      <c r="AE307" s="172" t="s">
        <v>37</v>
      </c>
      <c r="AF307" s="172" t="s">
        <v>37</v>
      </c>
      <c r="AG307" s="172" t="s">
        <v>37</v>
      </c>
      <c r="AH307" s="189">
        <v>3</v>
      </c>
      <c r="AI307" s="172" t="s">
        <v>37</v>
      </c>
      <c r="AJ307" s="172" t="s">
        <v>37</v>
      </c>
      <c r="AK307" s="201">
        <v>0.215</v>
      </c>
      <c r="AL307" s="172" t="s">
        <v>37</v>
      </c>
      <c r="AM307" s="172" t="s">
        <v>37</v>
      </c>
      <c r="AN307" s="139"/>
    </row>
    <row r="308" spans="1:40" ht="31.5" x14ac:dyDescent="0.25">
      <c r="A308" s="144" t="s">
        <v>1207</v>
      </c>
      <c r="B308" s="162" t="s">
        <v>1919</v>
      </c>
      <c r="C308" s="189" t="s">
        <v>1920</v>
      </c>
      <c r="D308" s="141"/>
      <c r="E308" s="141"/>
      <c r="F308" s="141"/>
      <c r="G308" s="141"/>
      <c r="H308" s="141"/>
      <c r="I308" s="141"/>
      <c r="J308" s="141"/>
      <c r="K308" s="141"/>
      <c r="L308" s="141"/>
      <c r="M308" s="141"/>
      <c r="N308" s="141"/>
      <c r="O308" s="141"/>
      <c r="P308" s="141"/>
      <c r="Q308" s="141"/>
      <c r="R308" s="141"/>
      <c r="S308" s="141"/>
      <c r="T308" s="141"/>
      <c r="U308" s="141"/>
      <c r="V308" s="145"/>
      <c r="W308" s="141"/>
      <c r="X308" s="141"/>
      <c r="Y308" s="200"/>
      <c r="Z308" s="141"/>
      <c r="AA308" s="141"/>
      <c r="AB308" s="172" t="s">
        <v>37</v>
      </c>
      <c r="AC308" s="172" t="s">
        <v>37</v>
      </c>
      <c r="AD308" s="172" t="s">
        <v>37</v>
      </c>
      <c r="AE308" s="172" t="s">
        <v>37</v>
      </c>
      <c r="AF308" s="172" t="s">
        <v>37</v>
      </c>
      <c r="AG308" s="172" t="s">
        <v>37</v>
      </c>
      <c r="AH308" s="189">
        <v>3</v>
      </c>
      <c r="AI308" s="172" t="s">
        <v>37</v>
      </c>
      <c r="AJ308" s="172" t="s">
        <v>37</v>
      </c>
      <c r="AK308" s="201">
        <v>0.25</v>
      </c>
      <c r="AL308" s="172" t="s">
        <v>37</v>
      </c>
      <c r="AM308" s="172" t="s">
        <v>37</v>
      </c>
      <c r="AN308" s="139"/>
    </row>
    <row r="309" spans="1:40" ht="31.5" x14ac:dyDescent="0.25">
      <c r="A309" s="144" t="s">
        <v>1208</v>
      </c>
      <c r="B309" s="162" t="s">
        <v>1921</v>
      </c>
      <c r="C309" s="189" t="s">
        <v>1922</v>
      </c>
      <c r="D309" s="141"/>
      <c r="E309" s="141"/>
      <c r="F309" s="141"/>
      <c r="G309" s="141"/>
      <c r="H309" s="141"/>
      <c r="I309" s="141"/>
      <c r="J309" s="141"/>
      <c r="K309" s="141"/>
      <c r="L309" s="141"/>
      <c r="M309" s="141"/>
      <c r="N309" s="141"/>
      <c r="O309" s="141"/>
      <c r="P309" s="141"/>
      <c r="Q309" s="141"/>
      <c r="R309" s="141"/>
      <c r="S309" s="141"/>
      <c r="T309" s="141"/>
      <c r="U309" s="141"/>
      <c r="V309" s="145"/>
      <c r="W309" s="141"/>
      <c r="X309" s="141"/>
      <c r="Y309" s="200"/>
      <c r="Z309" s="141"/>
      <c r="AA309" s="141"/>
      <c r="AB309" s="172" t="s">
        <v>37</v>
      </c>
      <c r="AC309" s="172" t="s">
        <v>37</v>
      </c>
      <c r="AD309" s="172" t="s">
        <v>37</v>
      </c>
      <c r="AE309" s="172" t="s">
        <v>37</v>
      </c>
      <c r="AF309" s="172" t="s">
        <v>37</v>
      </c>
      <c r="AG309" s="172" t="s">
        <v>37</v>
      </c>
      <c r="AH309" s="189">
        <v>2</v>
      </c>
      <c r="AI309" s="172" t="s">
        <v>37</v>
      </c>
      <c r="AJ309" s="172" t="s">
        <v>37</v>
      </c>
      <c r="AK309" s="201">
        <v>0.5</v>
      </c>
      <c r="AL309" s="172" t="s">
        <v>37</v>
      </c>
      <c r="AM309" s="172" t="s">
        <v>37</v>
      </c>
      <c r="AN309" s="139"/>
    </row>
    <row r="310" spans="1:40" ht="42.75" x14ac:dyDescent="0.25">
      <c r="A310" s="128" t="s">
        <v>864</v>
      </c>
      <c r="B310" s="147" t="s">
        <v>865</v>
      </c>
      <c r="C310" s="130"/>
      <c r="D310" s="130"/>
      <c r="E310" s="135">
        <f t="shared" ref="E310:N310" si="18">E311</f>
        <v>0</v>
      </c>
      <c r="F310" s="135">
        <f t="shared" si="18"/>
        <v>0</v>
      </c>
      <c r="G310" s="135">
        <f t="shared" si="18"/>
        <v>0</v>
      </c>
      <c r="H310" s="135">
        <f t="shared" si="18"/>
        <v>0</v>
      </c>
      <c r="I310" s="135">
        <f t="shared" si="18"/>
        <v>3</v>
      </c>
      <c r="J310" s="135"/>
      <c r="K310" s="135">
        <f t="shared" si="18"/>
        <v>0</v>
      </c>
      <c r="L310" s="135">
        <f t="shared" si="18"/>
        <v>0</v>
      </c>
      <c r="M310" s="135">
        <f t="shared" si="18"/>
        <v>0</v>
      </c>
      <c r="N310" s="135">
        <f t="shared" si="18"/>
        <v>0</v>
      </c>
      <c r="O310" s="135">
        <f>O311</f>
        <v>3</v>
      </c>
      <c r="P310" s="130"/>
      <c r="Q310" s="135">
        <v>0</v>
      </c>
      <c r="R310" s="135">
        <v>0</v>
      </c>
      <c r="S310" s="135">
        <v>0</v>
      </c>
      <c r="T310" s="135">
        <v>0</v>
      </c>
      <c r="U310" s="135">
        <v>2</v>
      </c>
      <c r="V310" s="130"/>
      <c r="W310" s="135">
        <f>W311+W322</f>
        <v>0</v>
      </c>
      <c r="X310" s="135">
        <f>X311+X322</f>
        <v>0</v>
      </c>
      <c r="Y310" s="135">
        <f>Y311+Y322</f>
        <v>0</v>
      </c>
      <c r="Z310" s="135">
        <f>Z311+Z322</f>
        <v>0</v>
      </c>
      <c r="AA310" s="135">
        <f>AA311+AA322</f>
        <v>2927</v>
      </c>
      <c r="AB310" s="130"/>
      <c r="AC310" s="135">
        <f>AC311+AC322</f>
        <v>0</v>
      </c>
      <c r="AD310" s="135">
        <f>AD311+AD322</f>
        <v>0</v>
      </c>
      <c r="AE310" s="135">
        <f>AE311+AE322</f>
        <v>0</v>
      </c>
      <c r="AF310" s="135">
        <f>AF311+AF322</f>
        <v>0</v>
      </c>
      <c r="AG310" s="135">
        <f>AG311+AG322</f>
        <v>2927</v>
      </c>
      <c r="AH310" s="130"/>
      <c r="AI310" s="135">
        <f>AI311+AI322</f>
        <v>0</v>
      </c>
      <c r="AJ310" s="135">
        <f>AJ311+AJ322</f>
        <v>0</v>
      </c>
      <c r="AK310" s="135">
        <f>AK311+AK322</f>
        <v>0</v>
      </c>
      <c r="AL310" s="135">
        <f>AL311+AL322</f>
        <v>0</v>
      </c>
      <c r="AM310" s="135">
        <f>AM311+AM322</f>
        <v>2926</v>
      </c>
      <c r="AN310" s="131"/>
    </row>
    <row r="311" spans="1:40" ht="42.75" x14ac:dyDescent="0.25">
      <c r="A311" s="128" t="s">
        <v>866</v>
      </c>
      <c r="B311" s="147" t="s">
        <v>932</v>
      </c>
      <c r="C311" s="130"/>
      <c r="D311" s="130"/>
      <c r="E311" s="135">
        <f>SUM(E312:E318)</f>
        <v>0</v>
      </c>
      <c r="F311" s="135">
        <f>SUM(F312:F318)</f>
        <v>0</v>
      </c>
      <c r="G311" s="135">
        <f>SUM(G312:G318)</f>
        <v>0</v>
      </c>
      <c r="H311" s="135">
        <f>SUM(H312:H318)</f>
        <v>0</v>
      </c>
      <c r="I311" s="135">
        <f>SUM(I312:I318)</f>
        <v>3</v>
      </c>
      <c r="J311" s="135"/>
      <c r="K311" s="135">
        <f>SUM(K312:K318)</f>
        <v>0</v>
      </c>
      <c r="L311" s="135">
        <f>SUM(L312:L318)</f>
        <v>0</v>
      </c>
      <c r="M311" s="135">
        <f>SUM(M312:M318)</f>
        <v>0</v>
      </c>
      <c r="N311" s="135">
        <f>SUM(N312:N318)</f>
        <v>0</v>
      </c>
      <c r="O311" s="135">
        <f>SUM(O312:O318)</f>
        <v>3</v>
      </c>
      <c r="P311" s="130"/>
      <c r="Q311" s="135">
        <v>0</v>
      </c>
      <c r="R311" s="135">
        <v>0</v>
      </c>
      <c r="S311" s="135">
        <v>0</v>
      </c>
      <c r="T311" s="135">
        <v>0</v>
      </c>
      <c r="U311" s="135">
        <v>2</v>
      </c>
      <c r="V311" s="130"/>
      <c r="W311" s="135">
        <f>SUM(W312:W318)</f>
        <v>0</v>
      </c>
      <c r="X311" s="135">
        <f>SUM(X312:X318)</f>
        <v>0</v>
      </c>
      <c r="Y311" s="135">
        <f>SUM(Y312:Y318)</f>
        <v>0</v>
      </c>
      <c r="Z311" s="135">
        <f>SUM(Z312:Z318)</f>
        <v>0</v>
      </c>
      <c r="AA311" s="135">
        <f>SUM(AA312:AA318)</f>
        <v>2</v>
      </c>
      <c r="AB311" s="130"/>
      <c r="AC311" s="135">
        <f>SUM(AC312:AC321)</f>
        <v>0</v>
      </c>
      <c r="AD311" s="135">
        <f>SUM(AD312:AD321)</f>
        <v>0</v>
      </c>
      <c r="AE311" s="135">
        <f>SUM(AE312:AE321)</f>
        <v>0</v>
      </c>
      <c r="AF311" s="135">
        <f>SUM(AF312:AF321)</f>
        <v>0</v>
      </c>
      <c r="AG311" s="135">
        <f>SUM(AG312:AG321)</f>
        <v>2</v>
      </c>
      <c r="AH311" s="130"/>
      <c r="AI311" s="135">
        <f>SUM(AI312:AI321)</f>
        <v>0</v>
      </c>
      <c r="AJ311" s="135">
        <f>SUM(AJ312:AJ321)</f>
        <v>0</v>
      </c>
      <c r="AK311" s="135">
        <f>SUM(AK312:AK321)</f>
        <v>0</v>
      </c>
      <c r="AL311" s="135">
        <f>SUM(AL312:AL321)</f>
        <v>0</v>
      </c>
      <c r="AM311" s="135">
        <f>SUM(AM312:AM321)</f>
        <v>1</v>
      </c>
      <c r="AN311" s="131"/>
    </row>
    <row r="312" spans="1:40" ht="47.25" x14ac:dyDescent="0.25">
      <c r="A312" s="144" t="s">
        <v>868</v>
      </c>
      <c r="B312" s="162" t="s">
        <v>1384</v>
      </c>
      <c r="C312" s="143" t="s">
        <v>1386</v>
      </c>
      <c r="D312" s="141" t="s">
        <v>37</v>
      </c>
      <c r="E312" s="141" t="s">
        <v>37</v>
      </c>
      <c r="F312" s="141" t="s">
        <v>37</v>
      </c>
      <c r="G312" s="141" t="s">
        <v>37</v>
      </c>
      <c r="H312" s="141" t="s">
        <v>37</v>
      </c>
      <c r="I312" s="141" t="s">
        <v>37</v>
      </c>
      <c r="J312" s="141" t="s">
        <v>37</v>
      </c>
      <c r="K312" s="141" t="s">
        <v>37</v>
      </c>
      <c r="L312" s="141" t="s">
        <v>37</v>
      </c>
      <c r="M312" s="141" t="s">
        <v>37</v>
      </c>
      <c r="N312" s="141" t="s">
        <v>37</v>
      </c>
      <c r="O312" s="141" t="s">
        <v>37</v>
      </c>
      <c r="P312" s="143" t="s">
        <v>37</v>
      </c>
      <c r="Q312" s="141" t="s">
        <v>37</v>
      </c>
      <c r="R312" s="141" t="s">
        <v>37</v>
      </c>
      <c r="S312" s="141" t="s">
        <v>37</v>
      </c>
      <c r="T312" s="141" t="s">
        <v>37</v>
      </c>
      <c r="U312" s="141">
        <v>1</v>
      </c>
      <c r="V312" s="141" t="s">
        <v>37</v>
      </c>
      <c r="W312" s="141" t="s">
        <v>37</v>
      </c>
      <c r="X312" s="141" t="s">
        <v>37</v>
      </c>
      <c r="Y312" s="141" t="s">
        <v>37</v>
      </c>
      <c r="Z312" s="141" t="s">
        <v>37</v>
      </c>
      <c r="AA312" s="141">
        <v>0</v>
      </c>
      <c r="AB312" s="172" t="s">
        <v>37</v>
      </c>
      <c r="AC312" s="172" t="s">
        <v>37</v>
      </c>
      <c r="AD312" s="172" t="s">
        <v>37</v>
      </c>
      <c r="AE312" s="172" t="s">
        <v>37</v>
      </c>
      <c r="AF312" s="172" t="s">
        <v>37</v>
      </c>
      <c r="AG312" s="172" t="s">
        <v>37</v>
      </c>
      <c r="AH312" s="172" t="s">
        <v>37</v>
      </c>
      <c r="AI312" s="172" t="s">
        <v>37</v>
      </c>
      <c r="AJ312" s="172" t="s">
        <v>37</v>
      </c>
      <c r="AK312" s="172" t="s">
        <v>37</v>
      </c>
      <c r="AL312" s="172" t="s">
        <v>37</v>
      </c>
      <c r="AM312" s="172" t="s">
        <v>37</v>
      </c>
      <c r="AN312" s="131"/>
    </row>
    <row r="313" spans="1:40" ht="47.25" x14ac:dyDescent="0.25">
      <c r="A313" s="144" t="s">
        <v>871</v>
      </c>
      <c r="B313" s="162" t="s">
        <v>1385</v>
      </c>
      <c r="C313" s="143" t="s">
        <v>1387</v>
      </c>
      <c r="D313" s="141" t="s">
        <v>37</v>
      </c>
      <c r="E313" s="141" t="s">
        <v>37</v>
      </c>
      <c r="F313" s="141" t="s">
        <v>37</v>
      </c>
      <c r="G313" s="141" t="s">
        <v>37</v>
      </c>
      <c r="H313" s="141" t="s">
        <v>37</v>
      </c>
      <c r="I313" s="141" t="s">
        <v>37</v>
      </c>
      <c r="J313" s="141" t="s">
        <v>37</v>
      </c>
      <c r="K313" s="141" t="s">
        <v>37</v>
      </c>
      <c r="L313" s="141" t="s">
        <v>37</v>
      </c>
      <c r="M313" s="141" t="s">
        <v>37</v>
      </c>
      <c r="N313" s="141" t="s">
        <v>37</v>
      </c>
      <c r="O313" s="141" t="s">
        <v>37</v>
      </c>
      <c r="P313" s="143" t="s">
        <v>37</v>
      </c>
      <c r="Q313" s="141" t="s">
        <v>37</v>
      </c>
      <c r="R313" s="141" t="s">
        <v>37</v>
      </c>
      <c r="S313" s="141" t="s">
        <v>37</v>
      </c>
      <c r="T313" s="141" t="s">
        <v>37</v>
      </c>
      <c r="U313" s="141">
        <v>1</v>
      </c>
      <c r="V313" s="141" t="s">
        <v>37</v>
      </c>
      <c r="W313" s="141" t="s">
        <v>37</v>
      </c>
      <c r="X313" s="141" t="s">
        <v>37</v>
      </c>
      <c r="Y313" s="141" t="s">
        <v>37</v>
      </c>
      <c r="Z313" s="141" t="s">
        <v>37</v>
      </c>
      <c r="AA313" s="141">
        <v>0</v>
      </c>
      <c r="AB313" s="172" t="s">
        <v>37</v>
      </c>
      <c r="AC313" s="172" t="s">
        <v>37</v>
      </c>
      <c r="AD313" s="172" t="s">
        <v>37</v>
      </c>
      <c r="AE313" s="172" t="s">
        <v>37</v>
      </c>
      <c r="AF313" s="172" t="s">
        <v>37</v>
      </c>
      <c r="AG313" s="172" t="s">
        <v>37</v>
      </c>
      <c r="AH313" s="172" t="s">
        <v>37</v>
      </c>
      <c r="AI313" s="172" t="s">
        <v>37</v>
      </c>
      <c r="AJ313" s="172" t="s">
        <v>37</v>
      </c>
      <c r="AK313" s="172" t="s">
        <v>37</v>
      </c>
      <c r="AL313" s="172" t="s">
        <v>37</v>
      </c>
      <c r="AM313" s="172" t="s">
        <v>37</v>
      </c>
      <c r="AN313" s="131"/>
    </row>
    <row r="314" spans="1:40" ht="31.5" x14ac:dyDescent="0.25">
      <c r="A314" s="144" t="s">
        <v>874</v>
      </c>
      <c r="B314" s="202" t="s">
        <v>1565</v>
      </c>
      <c r="C314" s="145" t="s">
        <v>1562</v>
      </c>
      <c r="D314" s="141" t="s">
        <v>37</v>
      </c>
      <c r="E314" s="141" t="s">
        <v>37</v>
      </c>
      <c r="F314" s="141" t="s">
        <v>37</v>
      </c>
      <c r="G314" s="141" t="s">
        <v>37</v>
      </c>
      <c r="H314" s="141" t="s">
        <v>37</v>
      </c>
      <c r="I314" s="141">
        <v>1</v>
      </c>
      <c r="J314" s="141">
        <v>2</v>
      </c>
      <c r="K314" s="141" t="s">
        <v>37</v>
      </c>
      <c r="L314" s="141" t="s">
        <v>37</v>
      </c>
      <c r="M314" s="141" t="s">
        <v>37</v>
      </c>
      <c r="N314" s="141" t="s">
        <v>37</v>
      </c>
      <c r="O314" s="141">
        <v>1</v>
      </c>
      <c r="P314" s="141"/>
      <c r="Q314" s="141"/>
      <c r="R314" s="141"/>
      <c r="S314" s="141"/>
      <c r="T314" s="141"/>
      <c r="U314" s="141"/>
      <c r="V314" s="141" t="s">
        <v>37</v>
      </c>
      <c r="W314" s="141" t="s">
        <v>37</v>
      </c>
      <c r="X314" s="141" t="s">
        <v>37</v>
      </c>
      <c r="Y314" s="141" t="s">
        <v>37</v>
      </c>
      <c r="Z314" s="141" t="s">
        <v>37</v>
      </c>
      <c r="AA314" s="141" t="s">
        <v>37</v>
      </c>
      <c r="AB314" s="172" t="s">
        <v>37</v>
      </c>
      <c r="AC314" s="172" t="s">
        <v>37</v>
      </c>
      <c r="AD314" s="172" t="s">
        <v>37</v>
      </c>
      <c r="AE314" s="172" t="s">
        <v>37</v>
      </c>
      <c r="AF314" s="172" t="s">
        <v>37</v>
      </c>
      <c r="AG314" s="172" t="s">
        <v>37</v>
      </c>
      <c r="AH314" s="172" t="s">
        <v>37</v>
      </c>
      <c r="AI314" s="172" t="s">
        <v>37</v>
      </c>
      <c r="AJ314" s="172" t="s">
        <v>37</v>
      </c>
      <c r="AK314" s="172" t="s">
        <v>37</v>
      </c>
      <c r="AL314" s="172" t="s">
        <v>37</v>
      </c>
      <c r="AM314" s="172" t="s">
        <v>37</v>
      </c>
      <c r="AN314" s="131"/>
    </row>
    <row r="315" spans="1:40" ht="31.5" x14ac:dyDescent="0.25">
      <c r="A315" s="144" t="s">
        <v>877</v>
      </c>
      <c r="B315" s="202" t="s">
        <v>1566</v>
      </c>
      <c r="C315" s="145" t="s">
        <v>1563</v>
      </c>
      <c r="D315" s="141" t="s">
        <v>37</v>
      </c>
      <c r="E315" s="141" t="s">
        <v>37</v>
      </c>
      <c r="F315" s="141" t="s">
        <v>37</v>
      </c>
      <c r="G315" s="141" t="s">
        <v>37</v>
      </c>
      <c r="H315" s="141" t="s">
        <v>37</v>
      </c>
      <c r="I315" s="141">
        <v>1</v>
      </c>
      <c r="J315" s="141">
        <v>2</v>
      </c>
      <c r="K315" s="141" t="s">
        <v>37</v>
      </c>
      <c r="L315" s="141" t="s">
        <v>37</v>
      </c>
      <c r="M315" s="141" t="s">
        <v>37</v>
      </c>
      <c r="N315" s="141" t="s">
        <v>37</v>
      </c>
      <c r="O315" s="141">
        <v>1</v>
      </c>
      <c r="P315" s="141"/>
      <c r="Q315" s="141"/>
      <c r="R315" s="141"/>
      <c r="S315" s="141"/>
      <c r="T315" s="141"/>
      <c r="U315" s="141"/>
      <c r="V315" s="141" t="s">
        <v>37</v>
      </c>
      <c r="W315" s="141" t="s">
        <v>37</v>
      </c>
      <c r="X315" s="141" t="s">
        <v>37</v>
      </c>
      <c r="Y315" s="141" t="s">
        <v>37</v>
      </c>
      <c r="Z315" s="141" t="s">
        <v>37</v>
      </c>
      <c r="AA315" s="141" t="s">
        <v>37</v>
      </c>
      <c r="AB315" s="172" t="s">
        <v>37</v>
      </c>
      <c r="AC315" s="172" t="s">
        <v>37</v>
      </c>
      <c r="AD315" s="172" t="s">
        <v>37</v>
      </c>
      <c r="AE315" s="172" t="s">
        <v>37</v>
      </c>
      <c r="AF315" s="172" t="s">
        <v>37</v>
      </c>
      <c r="AG315" s="172" t="s">
        <v>37</v>
      </c>
      <c r="AH315" s="172" t="s">
        <v>37</v>
      </c>
      <c r="AI315" s="172" t="s">
        <v>37</v>
      </c>
      <c r="AJ315" s="172" t="s">
        <v>37</v>
      </c>
      <c r="AK315" s="172" t="s">
        <v>37</v>
      </c>
      <c r="AL315" s="172" t="s">
        <v>37</v>
      </c>
      <c r="AM315" s="172" t="s">
        <v>37</v>
      </c>
      <c r="AN315" s="131"/>
    </row>
    <row r="316" spans="1:40" ht="47.25" x14ac:dyDescent="0.25">
      <c r="A316" s="144" t="s">
        <v>880</v>
      </c>
      <c r="B316" s="202" t="s">
        <v>1567</v>
      </c>
      <c r="C316" s="145" t="s">
        <v>1564</v>
      </c>
      <c r="D316" s="141" t="s">
        <v>37</v>
      </c>
      <c r="E316" s="141" t="s">
        <v>37</v>
      </c>
      <c r="F316" s="141" t="s">
        <v>37</v>
      </c>
      <c r="G316" s="141" t="s">
        <v>37</v>
      </c>
      <c r="H316" s="141" t="s">
        <v>37</v>
      </c>
      <c r="I316" s="141">
        <v>1</v>
      </c>
      <c r="J316" s="141">
        <v>2</v>
      </c>
      <c r="K316" s="141" t="s">
        <v>37</v>
      </c>
      <c r="L316" s="141" t="s">
        <v>37</v>
      </c>
      <c r="M316" s="141" t="s">
        <v>37</v>
      </c>
      <c r="N316" s="141" t="s">
        <v>37</v>
      </c>
      <c r="O316" s="141">
        <v>1</v>
      </c>
      <c r="P316" s="141" t="s">
        <v>37</v>
      </c>
      <c r="Q316" s="141" t="s">
        <v>37</v>
      </c>
      <c r="R316" s="141" t="s">
        <v>37</v>
      </c>
      <c r="S316" s="141" t="s">
        <v>37</v>
      </c>
      <c r="T316" s="141" t="s">
        <v>37</v>
      </c>
      <c r="U316" s="141" t="s">
        <v>37</v>
      </c>
      <c r="V316" s="141" t="s">
        <v>37</v>
      </c>
      <c r="W316" s="141" t="s">
        <v>37</v>
      </c>
      <c r="X316" s="141" t="s">
        <v>37</v>
      </c>
      <c r="Y316" s="141" t="s">
        <v>37</v>
      </c>
      <c r="Z316" s="141" t="s">
        <v>37</v>
      </c>
      <c r="AA316" s="141" t="s">
        <v>37</v>
      </c>
      <c r="AB316" s="172" t="s">
        <v>37</v>
      </c>
      <c r="AC316" s="172" t="s">
        <v>37</v>
      </c>
      <c r="AD316" s="172" t="s">
        <v>37</v>
      </c>
      <c r="AE316" s="172" t="s">
        <v>37</v>
      </c>
      <c r="AF316" s="172" t="s">
        <v>37</v>
      </c>
      <c r="AG316" s="172" t="s">
        <v>37</v>
      </c>
      <c r="AH316" s="172" t="s">
        <v>37</v>
      </c>
      <c r="AI316" s="172" t="s">
        <v>37</v>
      </c>
      <c r="AJ316" s="172" t="s">
        <v>37</v>
      </c>
      <c r="AK316" s="172" t="s">
        <v>37</v>
      </c>
      <c r="AL316" s="172" t="s">
        <v>37</v>
      </c>
      <c r="AM316" s="172" t="s">
        <v>37</v>
      </c>
      <c r="AN316" s="131"/>
    </row>
    <row r="317" spans="1:40" ht="31.5" x14ac:dyDescent="0.25">
      <c r="A317" s="144" t="s">
        <v>883</v>
      </c>
      <c r="B317" s="168" t="s">
        <v>1747</v>
      </c>
      <c r="C317" s="143" t="s">
        <v>1748</v>
      </c>
      <c r="D317" s="141"/>
      <c r="E317" s="141"/>
      <c r="F317" s="141"/>
      <c r="G317" s="141"/>
      <c r="H317" s="141"/>
      <c r="I317" s="141"/>
      <c r="J317" s="141"/>
      <c r="K317" s="141"/>
      <c r="L317" s="141"/>
      <c r="M317" s="141"/>
      <c r="N317" s="141"/>
      <c r="O317" s="141"/>
      <c r="P317" s="141"/>
      <c r="Q317" s="141"/>
      <c r="R317" s="141"/>
      <c r="S317" s="141"/>
      <c r="T317" s="141"/>
      <c r="U317" s="141"/>
      <c r="V317" s="145" t="s">
        <v>1733</v>
      </c>
      <c r="W317" s="141" t="s">
        <v>37</v>
      </c>
      <c r="X317" s="141" t="s">
        <v>37</v>
      </c>
      <c r="Y317" s="141" t="s">
        <v>37</v>
      </c>
      <c r="Z317" s="141" t="s">
        <v>37</v>
      </c>
      <c r="AA317" s="141">
        <v>1</v>
      </c>
      <c r="AB317" s="172" t="s">
        <v>37</v>
      </c>
      <c r="AC317" s="172" t="s">
        <v>37</v>
      </c>
      <c r="AD317" s="172" t="s">
        <v>37</v>
      </c>
      <c r="AE317" s="172" t="s">
        <v>37</v>
      </c>
      <c r="AF317" s="172" t="s">
        <v>37</v>
      </c>
      <c r="AG317" s="172" t="s">
        <v>37</v>
      </c>
      <c r="AH317" s="172" t="s">
        <v>37</v>
      </c>
      <c r="AI317" s="172" t="s">
        <v>37</v>
      </c>
      <c r="AJ317" s="172" t="s">
        <v>37</v>
      </c>
      <c r="AK317" s="172" t="s">
        <v>37</v>
      </c>
      <c r="AL317" s="172" t="s">
        <v>37</v>
      </c>
      <c r="AM317" s="172" t="s">
        <v>37</v>
      </c>
      <c r="AN317" s="131"/>
    </row>
    <row r="318" spans="1:40" ht="31.5" x14ac:dyDescent="0.25">
      <c r="A318" s="144" t="s">
        <v>886</v>
      </c>
      <c r="B318" s="168" t="s">
        <v>1749</v>
      </c>
      <c r="C318" s="143" t="s">
        <v>1750</v>
      </c>
      <c r="D318" s="141"/>
      <c r="E318" s="141"/>
      <c r="F318" s="141"/>
      <c r="G318" s="141"/>
      <c r="H318" s="141"/>
      <c r="I318" s="141"/>
      <c r="J318" s="141"/>
      <c r="K318" s="141"/>
      <c r="L318" s="141"/>
      <c r="M318" s="141"/>
      <c r="N318" s="141"/>
      <c r="O318" s="141"/>
      <c r="P318" s="141"/>
      <c r="Q318" s="141"/>
      <c r="R318" s="141"/>
      <c r="S318" s="141"/>
      <c r="T318" s="141"/>
      <c r="U318" s="141"/>
      <c r="V318" s="145" t="s">
        <v>1733</v>
      </c>
      <c r="W318" s="141" t="s">
        <v>37</v>
      </c>
      <c r="X318" s="141" t="s">
        <v>37</v>
      </c>
      <c r="Y318" s="141" t="s">
        <v>37</v>
      </c>
      <c r="Z318" s="141" t="s">
        <v>37</v>
      </c>
      <c r="AA318" s="141">
        <v>1</v>
      </c>
      <c r="AB318" s="172" t="s">
        <v>37</v>
      </c>
      <c r="AC318" s="172" t="s">
        <v>37</v>
      </c>
      <c r="AD318" s="172" t="s">
        <v>37</v>
      </c>
      <c r="AE318" s="172" t="s">
        <v>37</v>
      </c>
      <c r="AF318" s="172" t="s">
        <v>37</v>
      </c>
      <c r="AG318" s="172" t="s">
        <v>37</v>
      </c>
      <c r="AH318" s="172" t="s">
        <v>37</v>
      </c>
      <c r="AI318" s="172" t="s">
        <v>37</v>
      </c>
      <c r="AJ318" s="172" t="s">
        <v>37</v>
      </c>
      <c r="AK318" s="172" t="s">
        <v>37</v>
      </c>
      <c r="AL318" s="172" t="s">
        <v>37</v>
      </c>
      <c r="AM318" s="172" t="s">
        <v>37</v>
      </c>
      <c r="AN318" s="131"/>
    </row>
    <row r="319" spans="1:40" ht="31.5" x14ac:dyDescent="0.25">
      <c r="A319" s="144" t="s">
        <v>889</v>
      </c>
      <c r="B319" s="163" t="s">
        <v>1923</v>
      </c>
      <c r="C319" s="189" t="s">
        <v>1924</v>
      </c>
      <c r="D319" s="141"/>
      <c r="E319" s="141"/>
      <c r="F319" s="141"/>
      <c r="G319" s="141"/>
      <c r="H319" s="141"/>
      <c r="I319" s="141"/>
      <c r="J319" s="141"/>
      <c r="K319" s="141"/>
      <c r="L319" s="141"/>
      <c r="M319" s="141"/>
      <c r="N319" s="141"/>
      <c r="O319" s="141"/>
      <c r="P319" s="141"/>
      <c r="Q319" s="141"/>
      <c r="R319" s="141"/>
      <c r="S319" s="141"/>
      <c r="T319" s="141"/>
      <c r="U319" s="141"/>
      <c r="V319" s="145"/>
      <c r="W319" s="141"/>
      <c r="X319" s="141"/>
      <c r="Y319" s="141"/>
      <c r="Z319" s="141"/>
      <c r="AA319" s="141"/>
      <c r="AB319" s="203">
        <v>2</v>
      </c>
      <c r="AC319" s="172" t="s">
        <v>37</v>
      </c>
      <c r="AD319" s="172" t="s">
        <v>37</v>
      </c>
      <c r="AE319" s="172" t="s">
        <v>37</v>
      </c>
      <c r="AF319" s="172" t="s">
        <v>37</v>
      </c>
      <c r="AG319" s="157">
        <v>1</v>
      </c>
      <c r="AH319" s="172" t="s">
        <v>37</v>
      </c>
      <c r="AI319" s="172" t="s">
        <v>37</v>
      </c>
      <c r="AJ319" s="172" t="s">
        <v>37</v>
      </c>
      <c r="AK319" s="172" t="s">
        <v>37</v>
      </c>
      <c r="AL319" s="172" t="s">
        <v>37</v>
      </c>
      <c r="AM319" s="172" t="s">
        <v>37</v>
      </c>
      <c r="AN319" s="131"/>
    </row>
    <row r="320" spans="1:40" ht="31.5" x14ac:dyDescent="0.25">
      <c r="A320" s="144" t="s">
        <v>892</v>
      </c>
      <c r="B320" s="163" t="s">
        <v>1925</v>
      </c>
      <c r="C320" s="189" t="s">
        <v>1926</v>
      </c>
      <c r="D320" s="141"/>
      <c r="E320" s="141"/>
      <c r="F320" s="141"/>
      <c r="G320" s="141"/>
      <c r="H320" s="141"/>
      <c r="I320" s="141"/>
      <c r="J320" s="141"/>
      <c r="K320" s="141"/>
      <c r="L320" s="141"/>
      <c r="M320" s="141"/>
      <c r="N320" s="141"/>
      <c r="O320" s="141"/>
      <c r="P320" s="141"/>
      <c r="Q320" s="141"/>
      <c r="R320" s="141"/>
      <c r="S320" s="141"/>
      <c r="T320" s="141"/>
      <c r="U320" s="141"/>
      <c r="V320" s="145"/>
      <c r="W320" s="141"/>
      <c r="X320" s="141"/>
      <c r="Y320" s="141"/>
      <c r="Z320" s="141"/>
      <c r="AA320" s="141"/>
      <c r="AB320" s="203">
        <v>2</v>
      </c>
      <c r="AC320" s="172" t="s">
        <v>37</v>
      </c>
      <c r="AD320" s="172" t="s">
        <v>37</v>
      </c>
      <c r="AE320" s="172" t="s">
        <v>37</v>
      </c>
      <c r="AF320" s="172" t="s">
        <v>37</v>
      </c>
      <c r="AG320" s="157">
        <v>1</v>
      </c>
      <c r="AH320" s="172" t="s">
        <v>37</v>
      </c>
      <c r="AI320" s="172" t="s">
        <v>37</v>
      </c>
      <c r="AJ320" s="172" t="s">
        <v>37</v>
      </c>
      <c r="AK320" s="172" t="s">
        <v>37</v>
      </c>
      <c r="AL320" s="172" t="s">
        <v>37</v>
      </c>
      <c r="AM320" s="172" t="s">
        <v>37</v>
      </c>
      <c r="AN320" s="131"/>
    </row>
    <row r="321" spans="1:40" ht="31.5" x14ac:dyDescent="0.25">
      <c r="A321" s="144" t="s">
        <v>895</v>
      </c>
      <c r="B321" s="163" t="s">
        <v>1927</v>
      </c>
      <c r="C321" s="189" t="s">
        <v>1928</v>
      </c>
      <c r="D321" s="141"/>
      <c r="E321" s="141"/>
      <c r="F321" s="141"/>
      <c r="G321" s="141"/>
      <c r="H321" s="141"/>
      <c r="I321" s="141"/>
      <c r="J321" s="141"/>
      <c r="K321" s="141"/>
      <c r="L321" s="141"/>
      <c r="M321" s="141"/>
      <c r="N321" s="141"/>
      <c r="O321" s="141"/>
      <c r="P321" s="141"/>
      <c r="Q321" s="141"/>
      <c r="R321" s="141"/>
      <c r="S321" s="141"/>
      <c r="T321" s="141"/>
      <c r="U321" s="141"/>
      <c r="V321" s="145"/>
      <c r="W321" s="141"/>
      <c r="X321" s="141"/>
      <c r="Y321" s="141"/>
      <c r="Z321" s="141"/>
      <c r="AA321" s="141"/>
      <c r="AB321" s="203">
        <v>2</v>
      </c>
      <c r="AC321" s="172" t="s">
        <v>37</v>
      </c>
      <c r="AD321" s="172" t="s">
        <v>37</v>
      </c>
      <c r="AE321" s="172" t="s">
        <v>37</v>
      </c>
      <c r="AF321" s="172" t="s">
        <v>37</v>
      </c>
      <c r="AG321" s="172" t="s">
        <v>37</v>
      </c>
      <c r="AH321" s="172" t="s">
        <v>37</v>
      </c>
      <c r="AI321" s="172" t="s">
        <v>37</v>
      </c>
      <c r="AJ321" s="172" t="s">
        <v>37</v>
      </c>
      <c r="AK321" s="172" t="s">
        <v>37</v>
      </c>
      <c r="AL321" s="172" t="s">
        <v>37</v>
      </c>
      <c r="AM321" s="204">
        <v>1</v>
      </c>
      <c r="AN321" s="131"/>
    </row>
    <row r="322" spans="1:40" ht="42.75" x14ac:dyDescent="0.25">
      <c r="A322" s="128" t="s">
        <v>931</v>
      </c>
      <c r="B322" s="129" t="s">
        <v>932</v>
      </c>
      <c r="C322" s="130" t="s">
        <v>37</v>
      </c>
      <c r="D322" s="141"/>
      <c r="E322" s="141"/>
      <c r="F322" s="141"/>
      <c r="G322" s="141"/>
      <c r="H322" s="141"/>
      <c r="I322" s="141"/>
      <c r="J322" s="141"/>
      <c r="K322" s="141"/>
      <c r="L322" s="141"/>
      <c r="M322" s="141"/>
      <c r="N322" s="141"/>
      <c r="O322" s="141"/>
      <c r="P322" s="141"/>
      <c r="Q322" s="141"/>
      <c r="R322" s="141"/>
      <c r="S322" s="141"/>
      <c r="T322" s="141"/>
      <c r="U322" s="141"/>
      <c r="V322" s="205">
        <f>SUM(V323:V324)</f>
        <v>0</v>
      </c>
      <c r="W322" s="205">
        <f t="shared" ref="W322:AA322" si="19">SUM(W323:W324)</f>
        <v>0</v>
      </c>
      <c r="X322" s="205">
        <f t="shared" si="19"/>
        <v>0</v>
      </c>
      <c r="Y322" s="205">
        <f t="shared" si="19"/>
        <v>0</v>
      </c>
      <c r="Z322" s="205">
        <f t="shared" si="19"/>
        <v>0</v>
      </c>
      <c r="AA322" s="205">
        <f t="shared" si="19"/>
        <v>2925</v>
      </c>
      <c r="AB322" s="141"/>
      <c r="AC322" s="141">
        <f>SUM(AC323:AC328)</f>
        <v>0</v>
      </c>
      <c r="AD322" s="141">
        <f>SUM(AD323:AD328)</f>
        <v>0</v>
      </c>
      <c r="AE322" s="141">
        <f>SUM(AE323:AE328)</f>
        <v>0</v>
      </c>
      <c r="AF322" s="141">
        <f>SUM(AF323:AF328)</f>
        <v>0</v>
      </c>
      <c r="AG322" s="141">
        <f>SUM(AG323:AG328)</f>
        <v>2925</v>
      </c>
      <c r="AH322" s="205"/>
      <c r="AI322" s="141">
        <f>SUM(AI323:AI328)</f>
        <v>0</v>
      </c>
      <c r="AJ322" s="141">
        <f>SUM(AJ323:AJ328)</f>
        <v>0</v>
      </c>
      <c r="AK322" s="141">
        <f>SUM(AK323:AK328)</f>
        <v>0</v>
      </c>
      <c r="AL322" s="141">
        <f>SUM(AL323:AL328)</f>
        <v>0</v>
      </c>
      <c r="AM322" s="141">
        <f>SUM(AM323:AM328)</f>
        <v>2925</v>
      </c>
      <c r="AN322" s="131"/>
    </row>
    <row r="323" spans="1:40" ht="31.5" x14ac:dyDescent="0.25">
      <c r="A323" s="144" t="s">
        <v>933</v>
      </c>
      <c r="B323" s="206" t="s">
        <v>1751</v>
      </c>
      <c r="C323" s="143" t="s">
        <v>1752</v>
      </c>
      <c r="D323" s="141"/>
      <c r="E323" s="141"/>
      <c r="F323" s="141"/>
      <c r="G323" s="141"/>
      <c r="H323" s="141"/>
      <c r="I323" s="141"/>
      <c r="J323" s="141"/>
      <c r="K323" s="141"/>
      <c r="L323" s="141"/>
      <c r="M323" s="141"/>
      <c r="N323" s="141"/>
      <c r="O323" s="141"/>
      <c r="P323" s="141"/>
      <c r="Q323" s="141"/>
      <c r="R323" s="141"/>
      <c r="S323" s="141"/>
      <c r="T323" s="141"/>
      <c r="U323" s="141"/>
      <c r="V323" s="141" t="s">
        <v>37</v>
      </c>
      <c r="W323" s="141" t="s">
        <v>37</v>
      </c>
      <c r="X323" s="141" t="s">
        <v>37</v>
      </c>
      <c r="Y323" s="141" t="s">
        <v>37</v>
      </c>
      <c r="Z323" s="141" t="s">
        <v>37</v>
      </c>
      <c r="AA323" s="141">
        <v>2640</v>
      </c>
      <c r="AB323" s="172" t="s">
        <v>37</v>
      </c>
      <c r="AC323" s="172" t="s">
        <v>37</v>
      </c>
      <c r="AD323" s="172" t="s">
        <v>37</v>
      </c>
      <c r="AE323" s="172" t="s">
        <v>37</v>
      </c>
      <c r="AF323" s="172" t="s">
        <v>37</v>
      </c>
      <c r="AG323" s="172" t="s">
        <v>37</v>
      </c>
      <c r="AH323" s="172" t="s">
        <v>37</v>
      </c>
      <c r="AI323" s="172" t="s">
        <v>37</v>
      </c>
      <c r="AJ323" s="172" t="s">
        <v>37</v>
      </c>
      <c r="AK323" s="172" t="s">
        <v>37</v>
      </c>
      <c r="AL323" s="172" t="s">
        <v>37</v>
      </c>
      <c r="AM323" s="172" t="s">
        <v>37</v>
      </c>
      <c r="AN323" s="131"/>
    </row>
    <row r="324" spans="1:40" ht="31.5" x14ac:dyDescent="0.25">
      <c r="A324" s="144" t="s">
        <v>936</v>
      </c>
      <c r="B324" s="206" t="s">
        <v>1753</v>
      </c>
      <c r="C324" s="143" t="s">
        <v>1752</v>
      </c>
      <c r="D324" s="141"/>
      <c r="E324" s="141"/>
      <c r="F324" s="141"/>
      <c r="G324" s="141"/>
      <c r="H324" s="141"/>
      <c r="I324" s="141"/>
      <c r="J324" s="141"/>
      <c r="K324" s="141"/>
      <c r="L324" s="141"/>
      <c r="M324" s="141"/>
      <c r="N324" s="141"/>
      <c r="O324" s="141"/>
      <c r="P324" s="141"/>
      <c r="Q324" s="141"/>
      <c r="R324" s="141"/>
      <c r="S324" s="141"/>
      <c r="T324" s="141"/>
      <c r="U324" s="141"/>
      <c r="V324" s="141" t="s">
        <v>37</v>
      </c>
      <c r="W324" s="141" t="s">
        <v>37</v>
      </c>
      <c r="X324" s="141" t="s">
        <v>37</v>
      </c>
      <c r="Y324" s="141" t="s">
        <v>37</v>
      </c>
      <c r="Z324" s="141" t="s">
        <v>37</v>
      </c>
      <c r="AA324" s="141">
        <v>285</v>
      </c>
      <c r="AB324" s="172" t="s">
        <v>37</v>
      </c>
      <c r="AC324" s="172" t="s">
        <v>37</v>
      </c>
      <c r="AD324" s="172" t="s">
        <v>37</v>
      </c>
      <c r="AE324" s="172" t="s">
        <v>37</v>
      </c>
      <c r="AF324" s="172" t="s">
        <v>37</v>
      </c>
      <c r="AG324" s="172" t="s">
        <v>37</v>
      </c>
      <c r="AH324" s="172" t="s">
        <v>37</v>
      </c>
      <c r="AI324" s="172" t="s">
        <v>37</v>
      </c>
      <c r="AJ324" s="172" t="s">
        <v>37</v>
      </c>
      <c r="AK324" s="172" t="s">
        <v>37</v>
      </c>
      <c r="AL324" s="172" t="s">
        <v>37</v>
      </c>
      <c r="AM324" s="172" t="s">
        <v>37</v>
      </c>
      <c r="AN324" s="131"/>
    </row>
    <row r="325" spans="1:40" ht="31.5" x14ac:dyDescent="0.25">
      <c r="A325" s="144" t="s">
        <v>939</v>
      </c>
      <c r="B325" s="165" t="s">
        <v>1751</v>
      </c>
      <c r="C325" s="189" t="s">
        <v>1929</v>
      </c>
      <c r="D325" s="141"/>
      <c r="E325" s="141"/>
      <c r="F325" s="141"/>
      <c r="G325" s="141"/>
      <c r="H325" s="141"/>
      <c r="I325" s="141"/>
      <c r="J325" s="141"/>
      <c r="K325" s="141"/>
      <c r="L325" s="141"/>
      <c r="M325" s="141"/>
      <c r="N325" s="141"/>
      <c r="O325" s="141"/>
      <c r="P325" s="141"/>
      <c r="Q325" s="141"/>
      <c r="R325" s="141"/>
      <c r="S325" s="141"/>
      <c r="T325" s="141"/>
      <c r="U325" s="141"/>
      <c r="V325" s="141"/>
      <c r="W325" s="141"/>
      <c r="X325" s="141"/>
      <c r="Y325" s="141"/>
      <c r="Z325" s="141"/>
      <c r="AA325" s="141"/>
      <c r="AB325" s="207" t="s">
        <v>1933</v>
      </c>
      <c r="AC325" s="172" t="s">
        <v>37</v>
      </c>
      <c r="AD325" s="172" t="s">
        <v>37</v>
      </c>
      <c r="AE325" s="172" t="s">
        <v>37</v>
      </c>
      <c r="AF325" s="172" t="s">
        <v>37</v>
      </c>
      <c r="AG325" s="160">
        <v>2640</v>
      </c>
      <c r="AH325" s="172" t="s">
        <v>37</v>
      </c>
      <c r="AI325" s="172" t="s">
        <v>37</v>
      </c>
      <c r="AJ325" s="172" t="s">
        <v>37</v>
      </c>
      <c r="AK325" s="172" t="s">
        <v>37</v>
      </c>
      <c r="AL325" s="172" t="s">
        <v>37</v>
      </c>
      <c r="AM325" s="172" t="s">
        <v>37</v>
      </c>
      <c r="AN325" s="131"/>
    </row>
    <row r="326" spans="1:40" ht="31.5" x14ac:dyDescent="0.25">
      <c r="A326" s="144" t="s">
        <v>942</v>
      </c>
      <c r="B326" s="165" t="s">
        <v>1753</v>
      </c>
      <c r="C326" s="189" t="s">
        <v>1930</v>
      </c>
      <c r="D326" s="141"/>
      <c r="E326" s="141"/>
      <c r="F326" s="141"/>
      <c r="G326" s="141"/>
      <c r="H326" s="141"/>
      <c r="I326" s="141"/>
      <c r="J326" s="141"/>
      <c r="K326" s="141"/>
      <c r="L326" s="141"/>
      <c r="M326" s="141"/>
      <c r="N326" s="141"/>
      <c r="O326" s="141"/>
      <c r="P326" s="141"/>
      <c r="Q326" s="141"/>
      <c r="R326" s="141"/>
      <c r="S326" s="141"/>
      <c r="T326" s="141"/>
      <c r="U326" s="141"/>
      <c r="V326" s="141"/>
      <c r="W326" s="141"/>
      <c r="X326" s="141"/>
      <c r="Y326" s="141"/>
      <c r="Z326" s="141"/>
      <c r="AA326" s="141"/>
      <c r="AB326" s="207" t="s">
        <v>1933</v>
      </c>
      <c r="AC326" s="172" t="s">
        <v>37</v>
      </c>
      <c r="AD326" s="172" t="s">
        <v>37</v>
      </c>
      <c r="AE326" s="172" t="s">
        <v>37</v>
      </c>
      <c r="AF326" s="172" t="s">
        <v>37</v>
      </c>
      <c r="AG326" s="160">
        <v>285</v>
      </c>
      <c r="AH326" s="172" t="s">
        <v>37</v>
      </c>
      <c r="AI326" s="172" t="s">
        <v>37</v>
      </c>
      <c r="AJ326" s="172" t="s">
        <v>37</v>
      </c>
      <c r="AK326" s="172" t="s">
        <v>37</v>
      </c>
      <c r="AL326" s="172" t="s">
        <v>37</v>
      </c>
      <c r="AM326" s="172" t="s">
        <v>37</v>
      </c>
      <c r="AN326" s="131"/>
    </row>
    <row r="327" spans="1:40" ht="31.5" x14ac:dyDescent="0.25">
      <c r="A327" s="144" t="s">
        <v>945</v>
      </c>
      <c r="B327" s="165" t="s">
        <v>1751</v>
      </c>
      <c r="C327" s="189" t="s">
        <v>1931</v>
      </c>
      <c r="D327" s="141"/>
      <c r="E327" s="141"/>
      <c r="F327" s="141"/>
      <c r="G327" s="141"/>
      <c r="H327" s="141"/>
      <c r="I327" s="141"/>
      <c r="J327" s="141"/>
      <c r="K327" s="141"/>
      <c r="L327" s="141"/>
      <c r="M327" s="141"/>
      <c r="N327" s="141"/>
      <c r="O327" s="141"/>
      <c r="P327" s="141"/>
      <c r="Q327" s="141"/>
      <c r="R327" s="141"/>
      <c r="S327" s="141"/>
      <c r="T327" s="141"/>
      <c r="U327" s="141"/>
      <c r="V327" s="141"/>
      <c r="W327" s="141"/>
      <c r="X327" s="141"/>
      <c r="Y327" s="141"/>
      <c r="Z327" s="141"/>
      <c r="AA327" s="141"/>
      <c r="AB327" s="172" t="s">
        <v>37</v>
      </c>
      <c r="AC327" s="172" t="s">
        <v>37</v>
      </c>
      <c r="AD327" s="172" t="s">
        <v>37</v>
      </c>
      <c r="AE327" s="172" t="s">
        <v>37</v>
      </c>
      <c r="AF327" s="172" t="s">
        <v>37</v>
      </c>
      <c r="AG327" s="172" t="s">
        <v>37</v>
      </c>
      <c r="AH327" s="207" t="s">
        <v>1933</v>
      </c>
      <c r="AI327" s="172" t="s">
        <v>37</v>
      </c>
      <c r="AJ327" s="172" t="s">
        <v>37</v>
      </c>
      <c r="AK327" s="172" t="s">
        <v>37</v>
      </c>
      <c r="AL327" s="172" t="s">
        <v>37</v>
      </c>
      <c r="AM327" s="172">
        <v>2640</v>
      </c>
      <c r="AN327" s="131"/>
    </row>
    <row r="328" spans="1:40" ht="31.5" x14ac:dyDescent="0.25">
      <c r="A328" s="144" t="s">
        <v>948</v>
      </c>
      <c r="B328" s="165" t="s">
        <v>1753</v>
      </c>
      <c r="C328" s="189" t="s">
        <v>1932</v>
      </c>
      <c r="D328" s="141"/>
      <c r="E328" s="141"/>
      <c r="F328" s="141"/>
      <c r="G328" s="141"/>
      <c r="H328" s="141"/>
      <c r="I328" s="141"/>
      <c r="J328" s="141"/>
      <c r="K328" s="141"/>
      <c r="L328" s="141"/>
      <c r="M328" s="141"/>
      <c r="N328" s="141"/>
      <c r="O328" s="141"/>
      <c r="P328" s="141"/>
      <c r="Q328" s="141"/>
      <c r="R328" s="141"/>
      <c r="S328" s="141"/>
      <c r="T328" s="141"/>
      <c r="U328" s="141"/>
      <c r="V328" s="141"/>
      <c r="W328" s="141"/>
      <c r="X328" s="141"/>
      <c r="Y328" s="141"/>
      <c r="Z328" s="141"/>
      <c r="AA328" s="141"/>
      <c r="AB328" s="172" t="s">
        <v>37</v>
      </c>
      <c r="AC328" s="172" t="s">
        <v>37</v>
      </c>
      <c r="AD328" s="172" t="s">
        <v>37</v>
      </c>
      <c r="AE328" s="172" t="s">
        <v>37</v>
      </c>
      <c r="AF328" s="172" t="s">
        <v>37</v>
      </c>
      <c r="AG328" s="172" t="s">
        <v>37</v>
      </c>
      <c r="AH328" s="207" t="s">
        <v>1933</v>
      </c>
      <c r="AI328" s="172" t="s">
        <v>37</v>
      </c>
      <c r="AJ328" s="172" t="s">
        <v>37</v>
      </c>
      <c r="AK328" s="172" t="s">
        <v>37</v>
      </c>
      <c r="AL328" s="172" t="s">
        <v>37</v>
      </c>
      <c r="AM328" s="172">
        <v>285</v>
      </c>
      <c r="AN328" s="131"/>
    </row>
    <row r="329" spans="1:40" ht="28.5" x14ac:dyDescent="0.25">
      <c r="A329" s="128" t="s">
        <v>951</v>
      </c>
      <c r="B329" s="147" t="s">
        <v>952</v>
      </c>
      <c r="C329" s="130"/>
      <c r="D329" s="130"/>
      <c r="E329" s="140">
        <f>SUM(E330:E362)</f>
        <v>0</v>
      </c>
      <c r="F329" s="140">
        <f>SUM(F330:F362)</f>
        <v>0</v>
      </c>
      <c r="G329" s="140">
        <f>SUM(G330:G362)</f>
        <v>0</v>
      </c>
      <c r="H329" s="140">
        <f>SUM(H330:H362)</f>
        <v>0</v>
      </c>
      <c r="I329" s="140">
        <f>SUM(I330:I362)</f>
        <v>18</v>
      </c>
      <c r="J329" s="130"/>
      <c r="K329" s="140">
        <f>SUM(K330:K362)</f>
        <v>0</v>
      </c>
      <c r="L329" s="140">
        <f>SUM(L330:L362)</f>
        <v>0</v>
      </c>
      <c r="M329" s="140">
        <f>SUM(M330:M362)</f>
        <v>0</v>
      </c>
      <c r="N329" s="140">
        <f>SUM(N330:N362)</f>
        <v>0</v>
      </c>
      <c r="O329" s="140">
        <f>SUM(O330:O362)</f>
        <v>18</v>
      </c>
      <c r="P329" s="130"/>
      <c r="Q329" s="135">
        <v>0</v>
      </c>
      <c r="R329" s="135">
        <v>0</v>
      </c>
      <c r="S329" s="135">
        <v>0</v>
      </c>
      <c r="T329" s="135">
        <v>0</v>
      </c>
      <c r="U329" s="140">
        <v>10</v>
      </c>
      <c r="V329" s="130"/>
      <c r="W329" s="135">
        <f>SUM(W330:W362)</f>
        <v>0</v>
      </c>
      <c r="X329" s="135">
        <f>SUM(X330:X362)</f>
        <v>0</v>
      </c>
      <c r="Y329" s="135">
        <f>SUM(Y330:Y362)</f>
        <v>0</v>
      </c>
      <c r="Z329" s="135">
        <f>SUM(Z330:Z362)</f>
        <v>0</v>
      </c>
      <c r="AA329" s="135">
        <f>SUM(AA330:AA362)</f>
        <v>15</v>
      </c>
      <c r="AB329" s="130"/>
      <c r="AC329" s="135">
        <f>SUM(AC330:AC381)</f>
        <v>0</v>
      </c>
      <c r="AD329" s="135">
        <f>SUM(AD330:AD381)</f>
        <v>0</v>
      </c>
      <c r="AE329" s="135">
        <f>SUM(AE330:AE381)</f>
        <v>0</v>
      </c>
      <c r="AF329" s="135">
        <f>SUM(AF330:AF381)</f>
        <v>0</v>
      </c>
      <c r="AG329" s="135">
        <f>SUM(AG330:AG381)</f>
        <v>10</v>
      </c>
      <c r="AH329" s="130"/>
      <c r="AI329" s="135">
        <f>SUM(AI330:AI381)</f>
        <v>0</v>
      </c>
      <c r="AJ329" s="135">
        <f>SUM(AJ330:AJ381)</f>
        <v>0</v>
      </c>
      <c r="AK329" s="135">
        <f>SUM(AK330:AK381)</f>
        <v>0</v>
      </c>
      <c r="AL329" s="135">
        <f>SUM(AL330:AL381)</f>
        <v>0</v>
      </c>
      <c r="AM329" s="135">
        <f>SUM(AM330:AM381)</f>
        <v>9</v>
      </c>
      <c r="AN329" s="131"/>
    </row>
    <row r="330" spans="1:40" ht="31.5" x14ac:dyDescent="0.25">
      <c r="A330" s="144" t="s">
        <v>953</v>
      </c>
      <c r="B330" s="206" t="s">
        <v>1388</v>
      </c>
      <c r="C330" s="143" t="s">
        <v>1390</v>
      </c>
      <c r="D330" s="141" t="s">
        <v>37</v>
      </c>
      <c r="E330" s="141" t="s">
        <v>37</v>
      </c>
      <c r="F330" s="141" t="s">
        <v>37</v>
      </c>
      <c r="G330" s="141" t="s">
        <v>37</v>
      </c>
      <c r="H330" s="141" t="s">
        <v>37</v>
      </c>
      <c r="I330" s="141" t="s">
        <v>37</v>
      </c>
      <c r="J330" s="141" t="s">
        <v>37</v>
      </c>
      <c r="K330" s="141" t="s">
        <v>37</v>
      </c>
      <c r="L330" s="141" t="s">
        <v>37</v>
      </c>
      <c r="M330" s="141" t="s">
        <v>37</v>
      </c>
      <c r="N330" s="141" t="s">
        <v>37</v>
      </c>
      <c r="O330" s="141" t="s">
        <v>37</v>
      </c>
      <c r="P330" s="143">
        <v>4</v>
      </c>
      <c r="Q330" s="141" t="s">
        <v>37</v>
      </c>
      <c r="R330" s="141" t="s">
        <v>37</v>
      </c>
      <c r="S330" s="141" t="s">
        <v>37</v>
      </c>
      <c r="T330" s="141" t="s">
        <v>37</v>
      </c>
      <c r="U330" s="143">
        <v>1</v>
      </c>
      <c r="V330" s="141">
        <v>4</v>
      </c>
      <c r="W330" s="141" t="s">
        <v>37</v>
      </c>
      <c r="X330" s="141" t="s">
        <v>37</v>
      </c>
      <c r="Y330" s="141" t="s">
        <v>37</v>
      </c>
      <c r="Z330" s="141" t="s">
        <v>37</v>
      </c>
      <c r="AA330" s="141">
        <v>1</v>
      </c>
      <c r="AB330" s="172" t="s">
        <v>37</v>
      </c>
      <c r="AC330" s="172" t="s">
        <v>37</v>
      </c>
      <c r="AD330" s="172" t="s">
        <v>37</v>
      </c>
      <c r="AE330" s="172" t="s">
        <v>37</v>
      </c>
      <c r="AF330" s="172" t="s">
        <v>37</v>
      </c>
      <c r="AG330" s="172" t="s">
        <v>37</v>
      </c>
      <c r="AH330" s="172" t="s">
        <v>37</v>
      </c>
      <c r="AI330" s="172" t="s">
        <v>37</v>
      </c>
      <c r="AJ330" s="172" t="s">
        <v>37</v>
      </c>
      <c r="AK330" s="172" t="s">
        <v>37</v>
      </c>
      <c r="AL330" s="172" t="s">
        <v>37</v>
      </c>
      <c r="AM330" s="172" t="s">
        <v>37</v>
      </c>
      <c r="AN330" s="131"/>
    </row>
    <row r="331" spans="1:40" ht="63" x14ac:dyDescent="0.25">
      <c r="A331" s="144" t="s">
        <v>956</v>
      </c>
      <c r="B331" s="164" t="s">
        <v>1391</v>
      </c>
      <c r="C331" s="143" t="s">
        <v>1392</v>
      </c>
      <c r="D331" s="141" t="s">
        <v>37</v>
      </c>
      <c r="E331" s="141" t="s">
        <v>37</v>
      </c>
      <c r="F331" s="141" t="s">
        <v>37</v>
      </c>
      <c r="G331" s="141" t="s">
        <v>37</v>
      </c>
      <c r="H331" s="141" t="s">
        <v>37</v>
      </c>
      <c r="I331" s="141" t="s">
        <v>37</v>
      </c>
      <c r="J331" s="141" t="s">
        <v>37</v>
      </c>
      <c r="K331" s="141" t="s">
        <v>37</v>
      </c>
      <c r="L331" s="141" t="s">
        <v>37</v>
      </c>
      <c r="M331" s="141" t="s">
        <v>37</v>
      </c>
      <c r="N331" s="141" t="s">
        <v>37</v>
      </c>
      <c r="O331" s="141" t="s">
        <v>37</v>
      </c>
      <c r="P331" s="143">
        <v>4</v>
      </c>
      <c r="Q331" s="141" t="s">
        <v>37</v>
      </c>
      <c r="R331" s="141" t="s">
        <v>37</v>
      </c>
      <c r="S331" s="141" t="s">
        <v>37</v>
      </c>
      <c r="T331" s="141" t="s">
        <v>37</v>
      </c>
      <c r="U331" s="143">
        <v>1</v>
      </c>
      <c r="V331" s="141">
        <v>4</v>
      </c>
      <c r="W331" s="141" t="s">
        <v>37</v>
      </c>
      <c r="X331" s="141" t="s">
        <v>37</v>
      </c>
      <c r="Y331" s="141" t="s">
        <v>37</v>
      </c>
      <c r="Z331" s="141" t="s">
        <v>37</v>
      </c>
      <c r="AA331" s="141">
        <v>0</v>
      </c>
      <c r="AB331" s="172" t="s">
        <v>37</v>
      </c>
      <c r="AC331" s="172" t="s">
        <v>37</v>
      </c>
      <c r="AD331" s="172" t="s">
        <v>37</v>
      </c>
      <c r="AE331" s="172" t="s">
        <v>37</v>
      </c>
      <c r="AF331" s="172" t="s">
        <v>37</v>
      </c>
      <c r="AG331" s="172" t="s">
        <v>37</v>
      </c>
      <c r="AH331" s="172" t="s">
        <v>37</v>
      </c>
      <c r="AI331" s="172" t="s">
        <v>37</v>
      </c>
      <c r="AJ331" s="172" t="s">
        <v>37</v>
      </c>
      <c r="AK331" s="172" t="s">
        <v>37</v>
      </c>
      <c r="AL331" s="172" t="s">
        <v>37</v>
      </c>
      <c r="AM331" s="172" t="s">
        <v>37</v>
      </c>
      <c r="AN331" s="131"/>
    </row>
    <row r="332" spans="1:40" ht="31.5" x14ac:dyDescent="0.25">
      <c r="A332" s="144" t="s">
        <v>959</v>
      </c>
      <c r="B332" s="164" t="s">
        <v>1389</v>
      </c>
      <c r="C332" s="143" t="s">
        <v>1393</v>
      </c>
      <c r="D332" s="141" t="s">
        <v>37</v>
      </c>
      <c r="E332" s="141" t="s">
        <v>37</v>
      </c>
      <c r="F332" s="141" t="s">
        <v>37</v>
      </c>
      <c r="G332" s="141" t="s">
        <v>37</v>
      </c>
      <c r="H332" s="141" t="s">
        <v>37</v>
      </c>
      <c r="I332" s="141" t="s">
        <v>37</v>
      </c>
      <c r="J332" s="141" t="s">
        <v>37</v>
      </c>
      <c r="K332" s="141" t="s">
        <v>37</v>
      </c>
      <c r="L332" s="141" t="s">
        <v>37</v>
      </c>
      <c r="M332" s="141" t="s">
        <v>37</v>
      </c>
      <c r="N332" s="141" t="s">
        <v>37</v>
      </c>
      <c r="O332" s="141" t="s">
        <v>37</v>
      </c>
      <c r="P332" s="143" t="s">
        <v>1407</v>
      </c>
      <c r="Q332" s="141" t="s">
        <v>37</v>
      </c>
      <c r="R332" s="141" t="s">
        <v>37</v>
      </c>
      <c r="S332" s="141" t="s">
        <v>37</v>
      </c>
      <c r="T332" s="141" t="s">
        <v>37</v>
      </c>
      <c r="U332" s="143">
        <v>3</v>
      </c>
      <c r="V332" s="141">
        <v>2</v>
      </c>
      <c r="W332" s="141" t="s">
        <v>37</v>
      </c>
      <c r="X332" s="141" t="s">
        <v>37</v>
      </c>
      <c r="Y332" s="141" t="s">
        <v>37</v>
      </c>
      <c r="Z332" s="141" t="s">
        <v>37</v>
      </c>
      <c r="AA332" s="141">
        <v>1</v>
      </c>
      <c r="AB332" s="172" t="s">
        <v>37</v>
      </c>
      <c r="AC332" s="172" t="s">
        <v>37</v>
      </c>
      <c r="AD332" s="172" t="s">
        <v>37</v>
      </c>
      <c r="AE332" s="172" t="s">
        <v>37</v>
      </c>
      <c r="AF332" s="172" t="s">
        <v>37</v>
      </c>
      <c r="AG332" s="172" t="s">
        <v>37</v>
      </c>
      <c r="AH332" s="172" t="s">
        <v>37</v>
      </c>
      <c r="AI332" s="172" t="s">
        <v>37</v>
      </c>
      <c r="AJ332" s="172" t="s">
        <v>37</v>
      </c>
      <c r="AK332" s="172" t="s">
        <v>37</v>
      </c>
      <c r="AL332" s="172" t="s">
        <v>37</v>
      </c>
      <c r="AM332" s="172" t="s">
        <v>37</v>
      </c>
      <c r="AN332" s="131"/>
    </row>
    <row r="333" spans="1:40" ht="47.25" x14ac:dyDescent="0.25">
      <c r="A333" s="144" t="s">
        <v>962</v>
      </c>
      <c r="B333" s="165" t="s">
        <v>1687</v>
      </c>
      <c r="C333" s="143" t="s">
        <v>1394</v>
      </c>
      <c r="D333" s="143">
        <v>4</v>
      </c>
      <c r="E333" s="141" t="s">
        <v>37</v>
      </c>
      <c r="F333" s="141" t="s">
        <v>37</v>
      </c>
      <c r="G333" s="141" t="s">
        <v>37</v>
      </c>
      <c r="H333" s="141" t="s">
        <v>37</v>
      </c>
      <c r="I333" s="141">
        <v>1</v>
      </c>
      <c r="J333" s="141">
        <v>4</v>
      </c>
      <c r="K333" s="141" t="s">
        <v>37</v>
      </c>
      <c r="L333" s="141" t="s">
        <v>37</v>
      </c>
      <c r="M333" s="141" t="s">
        <v>37</v>
      </c>
      <c r="N333" s="141" t="s">
        <v>37</v>
      </c>
      <c r="O333" s="141">
        <v>1</v>
      </c>
      <c r="P333" s="141" t="s">
        <v>37</v>
      </c>
      <c r="Q333" s="141" t="s">
        <v>37</v>
      </c>
      <c r="R333" s="141" t="s">
        <v>37</v>
      </c>
      <c r="S333" s="141" t="s">
        <v>37</v>
      </c>
      <c r="T333" s="141" t="s">
        <v>37</v>
      </c>
      <c r="U333" s="141" t="s">
        <v>37</v>
      </c>
      <c r="V333" s="141" t="s">
        <v>37</v>
      </c>
      <c r="W333" s="141" t="s">
        <v>37</v>
      </c>
      <c r="X333" s="141" t="s">
        <v>37</v>
      </c>
      <c r="Y333" s="141" t="s">
        <v>37</v>
      </c>
      <c r="Z333" s="141" t="s">
        <v>37</v>
      </c>
      <c r="AA333" s="141" t="s">
        <v>37</v>
      </c>
      <c r="AB333" s="172" t="s">
        <v>37</v>
      </c>
      <c r="AC333" s="172" t="s">
        <v>37</v>
      </c>
      <c r="AD333" s="172" t="s">
        <v>37</v>
      </c>
      <c r="AE333" s="172" t="s">
        <v>37</v>
      </c>
      <c r="AF333" s="172" t="s">
        <v>37</v>
      </c>
      <c r="AG333" s="172" t="s">
        <v>37</v>
      </c>
      <c r="AH333" s="172" t="s">
        <v>37</v>
      </c>
      <c r="AI333" s="172" t="s">
        <v>37</v>
      </c>
      <c r="AJ333" s="172" t="s">
        <v>37</v>
      </c>
      <c r="AK333" s="172" t="s">
        <v>37</v>
      </c>
      <c r="AL333" s="172" t="s">
        <v>37</v>
      </c>
      <c r="AM333" s="172" t="s">
        <v>37</v>
      </c>
      <c r="AN333" s="139"/>
    </row>
    <row r="334" spans="1:40" ht="47.25" x14ac:dyDescent="0.25">
      <c r="A334" s="144" t="s">
        <v>965</v>
      </c>
      <c r="B334" s="165" t="s">
        <v>1687</v>
      </c>
      <c r="C334" s="143" t="s">
        <v>1395</v>
      </c>
      <c r="D334" s="143">
        <v>4</v>
      </c>
      <c r="E334" s="141" t="s">
        <v>37</v>
      </c>
      <c r="F334" s="141" t="s">
        <v>37</v>
      </c>
      <c r="G334" s="141" t="s">
        <v>37</v>
      </c>
      <c r="H334" s="141" t="s">
        <v>37</v>
      </c>
      <c r="I334" s="141">
        <v>1</v>
      </c>
      <c r="J334" s="141">
        <v>4</v>
      </c>
      <c r="K334" s="141" t="s">
        <v>37</v>
      </c>
      <c r="L334" s="141" t="s">
        <v>37</v>
      </c>
      <c r="M334" s="141" t="s">
        <v>37</v>
      </c>
      <c r="N334" s="141" t="s">
        <v>37</v>
      </c>
      <c r="O334" s="141">
        <v>1</v>
      </c>
      <c r="P334" s="141" t="s">
        <v>37</v>
      </c>
      <c r="Q334" s="141" t="s">
        <v>37</v>
      </c>
      <c r="R334" s="141" t="s">
        <v>37</v>
      </c>
      <c r="S334" s="141" t="s">
        <v>37</v>
      </c>
      <c r="T334" s="141" t="s">
        <v>37</v>
      </c>
      <c r="U334" s="141" t="s">
        <v>37</v>
      </c>
      <c r="V334" s="141" t="s">
        <v>37</v>
      </c>
      <c r="W334" s="141" t="s">
        <v>37</v>
      </c>
      <c r="X334" s="141" t="s">
        <v>37</v>
      </c>
      <c r="Y334" s="141" t="s">
        <v>37</v>
      </c>
      <c r="Z334" s="141" t="s">
        <v>37</v>
      </c>
      <c r="AA334" s="141" t="s">
        <v>37</v>
      </c>
      <c r="AB334" s="172" t="s">
        <v>37</v>
      </c>
      <c r="AC334" s="172" t="s">
        <v>37</v>
      </c>
      <c r="AD334" s="172" t="s">
        <v>37</v>
      </c>
      <c r="AE334" s="172" t="s">
        <v>37</v>
      </c>
      <c r="AF334" s="172" t="s">
        <v>37</v>
      </c>
      <c r="AG334" s="172" t="s">
        <v>37</v>
      </c>
      <c r="AH334" s="172" t="s">
        <v>37</v>
      </c>
      <c r="AI334" s="172" t="s">
        <v>37</v>
      </c>
      <c r="AJ334" s="172" t="s">
        <v>37</v>
      </c>
      <c r="AK334" s="172" t="s">
        <v>37</v>
      </c>
      <c r="AL334" s="172" t="s">
        <v>37</v>
      </c>
      <c r="AM334" s="172" t="s">
        <v>37</v>
      </c>
      <c r="AN334" s="139"/>
    </row>
    <row r="335" spans="1:40" ht="31.5" x14ac:dyDescent="0.25">
      <c r="A335" s="144" t="s">
        <v>968</v>
      </c>
      <c r="B335" s="164" t="s">
        <v>1396</v>
      </c>
      <c r="C335" s="143" t="s">
        <v>1397</v>
      </c>
      <c r="D335" s="141" t="s">
        <v>37</v>
      </c>
      <c r="E335" s="141" t="s">
        <v>37</v>
      </c>
      <c r="F335" s="141" t="s">
        <v>37</v>
      </c>
      <c r="G335" s="141" t="s">
        <v>37</v>
      </c>
      <c r="H335" s="141" t="s">
        <v>37</v>
      </c>
      <c r="I335" s="141" t="s">
        <v>37</v>
      </c>
      <c r="J335" s="141" t="s">
        <v>37</v>
      </c>
      <c r="K335" s="141" t="s">
        <v>37</v>
      </c>
      <c r="L335" s="141" t="s">
        <v>37</v>
      </c>
      <c r="M335" s="141" t="s">
        <v>37</v>
      </c>
      <c r="N335" s="141" t="s">
        <v>37</v>
      </c>
      <c r="O335" s="141" t="s">
        <v>37</v>
      </c>
      <c r="P335" s="143">
        <v>4</v>
      </c>
      <c r="Q335" s="141" t="s">
        <v>37</v>
      </c>
      <c r="R335" s="141" t="s">
        <v>37</v>
      </c>
      <c r="S335" s="141" t="s">
        <v>37</v>
      </c>
      <c r="T335" s="141" t="s">
        <v>37</v>
      </c>
      <c r="U335" s="141">
        <v>1</v>
      </c>
      <c r="V335" s="141">
        <v>4</v>
      </c>
      <c r="W335" s="141" t="s">
        <v>37</v>
      </c>
      <c r="X335" s="141" t="s">
        <v>37</v>
      </c>
      <c r="Y335" s="141" t="s">
        <v>37</v>
      </c>
      <c r="Z335" s="141" t="s">
        <v>37</v>
      </c>
      <c r="AA335" s="141">
        <v>0</v>
      </c>
      <c r="AB335" s="172" t="s">
        <v>37</v>
      </c>
      <c r="AC335" s="172" t="s">
        <v>37</v>
      </c>
      <c r="AD335" s="172" t="s">
        <v>37</v>
      </c>
      <c r="AE335" s="172" t="s">
        <v>37</v>
      </c>
      <c r="AF335" s="172" t="s">
        <v>37</v>
      </c>
      <c r="AG335" s="172" t="s">
        <v>37</v>
      </c>
      <c r="AH335" s="172" t="s">
        <v>37</v>
      </c>
      <c r="AI335" s="172" t="s">
        <v>37</v>
      </c>
      <c r="AJ335" s="172" t="s">
        <v>37</v>
      </c>
      <c r="AK335" s="172" t="s">
        <v>37</v>
      </c>
      <c r="AL335" s="172" t="s">
        <v>37</v>
      </c>
      <c r="AM335" s="172" t="s">
        <v>37</v>
      </c>
      <c r="AN335" s="131"/>
    </row>
    <row r="336" spans="1:40" ht="31.5" x14ac:dyDescent="0.25">
      <c r="A336" s="144" t="s">
        <v>971</v>
      </c>
      <c r="B336" s="206" t="s">
        <v>1754</v>
      </c>
      <c r="C336" s="143" t="s">
        <v>1398</v>
      </c>
      <c r="D336" s="141" t="s">
        <v>37</v>
      </c>
      <c r="E336" s="141" t="s">
        <v>37</v>
      </c>
      <c r="F336" s="141" t="s">
        <v>37</v>
      </c>
      <c r="G336" s="141" t="s">
        <v>37</v>
      </c>
      <c r="H336" s="141" t="s">
        <v>37</v>
      </c>
      <c r="I336" s="141" t="s">
        <v>37</v>
      </c>
      <c r="J336" s="141" t="s">
        <v>37</v>
      </c>
      <c r="K336" s="141" t="s">
        <v>37</v>
      </c>
      <c r="L336" s="141" t="s">
        <v>37</v>
      </c>
      <c r="M336" s="141" t="s">
        <v>37</v>
      </c>
      <c r="N336" s="141" t="s">
        <v>37</v>
      </c>
      <c r="O336" s="141" t="s">
        <v>37</v>
      </c>
      <c r="P336" s="143">
        <v>4</v>
      </c>
      <c r="Q336" s="141" t="s">
        <v>37</v>
      </c>
      <c r="R336" s="141" t="s">
        <v>37</v>
      </c>
      <c r="S336" s="141" t="s">
        <v>37</v>
      </c>
      <c r="T336" s="141" t="s">
        <v>37</v>
      </c>
      <c r="U336" s="141">
        <v>1</v>
      </c>
      <c r="V336" s="141">
        <v>4</v>
      </c>
      <c r="W336" s="141" t="s">
        <v>37</v>
      </c>
      <c r="X336" s="141" t="s">
        <v>37</v>
      </c>
      <c r="Y336" s="141" t="s">
        <v>37</v>
      </c>
      <c r="Z336" s="141" t="s">
        <v>37</v>
      </c>
      <c r="AA336" s="141">
        <v>1</v>
      </c>
      <c r="AB336" s="172" t="s">
        <v>37</v>
      </c>
      <c r="AC336" s="172" t="s">
        <v>37</v>
      </c>
      <c r="AD336" s="172" t="s">
        <v>37</v>
      </c>
      <c r="AE336" s="172" t="s">
        <v>37</v>
      </c>
      <c r="AF336" s="172" t="s">
        <v>37</v>
      </c>
      <c r="AG336" s="172" t="s">
        <v>37</v>
      </c>
      <c r="AH336" s="172" t="s">
        <v>37</v>
      </c>
      <c r="AI336" s="172" t="s">
        <v>37</v>
      </c>
      <c r="AJ336" s="172" t="s">
        <v>37</v>
      </c>
      <c r="AK336" s="172" t="s">
        <v>37</v>
      </c>
      <c r="AL336" s="172" t="s">
        <v>37</v>
      </c>
      <c r="AM336" s="172" t="s">
        <v>37</v>
      </c>
      <c r="AN336" s="131"/>
    </row>
    <row r="337" spans="1:40" ht="15.75" x14ac:dyDescent="0.25">
      <c r="A337" s="144" t="s">
        <v>974</v>
      </c>
      <c r="B337" s="206" t="s">
        <v>1755</v>
      </c>
      <c r="C337" s="143" t="s">
        <v>1399</v>
      </c>
      <c r="D337" s="141" t="s">
        <v>37</v>
      </c>
      <c r="E337" s="141" t="s">
        <v>37</v>
      </c>
      <c r="F337" s="141" t="s">
        <v>37</v>
      </c>
      <c r="G337" s="141" t="s">
        <v>37</v>
      </c>
      <c r="H337" s="141" t="s">
        <v>37</v>
      </c>
      <c r="I337" s="141" t="s">
        <v>37</v>
      </c>
      <c r="J337" s="141" t="s">
        <v>37</v>
      </c>
      <c r="K337" s="141" t="s">
        <v>37</v>
      </c>
      <c r="L337" s="141" t="s">
        <v>37</v>
      </c>
      <c r="M337" s="141" t="s">
        <v>37</v>
      </c>
      <c r="N337" s="141" t="s">
        <v>37</v>
      </c>
      <c r="O337" s="141" t="s">
        <v>37</v>
      </c>
      <c r="P337" s="143">
        <v>4</v>
      </c>
      <c r="Q337" s="141" t="s">
        <v>37</v>
      </c>
      <c r="R337" s="141" t="s">
        <v>37</v>
      </c>
      <c r="S337" s="141" t="s">
        <v>37</v>
      </c>
      <c r="T337" s="141" t="s">
        <v>37</v>
      </c>
      <c r="U337" s="141">
        <v>1</v>
      </c>
      <c r="V337" s="141">
        <v>4</v>
      </c>
      <c r="W337" s="141" t="s">
        <v>37</v>
      </c>
      <c r="X337" s="141" t="s">
        <v>37</v>
      </c>
      <c r="Y337" s="141" t="s">
        <v>37</v>
      </c>
      <c r="Z337" s="141" t="s">
        <v>37</v>
      </c>
      <c r="AA337" s="141">
        <v>1</v>
      </c>
      <c r="AB337" s="172" t="s">
        <v>37</v>
      </c>
      <c r="AC337" s="172" t="s">
        <v>37</v>
      </c>
      <c r="AD337" s="172" t="s">
        <v>37</v>
      </c>
      <c r="AE337" s="172" t="s">
        <v>37</v>
      </c>
      <c r="AF337" s="172" t="s">
        <v>37</v>
      </c>
      <c r="AG337" s="172" t="s">
        <v>37</v>
      </c>
      <c r="AH337" s="172" t="s">
        <v>37</v>
      </c>
      <c r="AI337" s="172" t="s">
        <v>37</v>
      </c>
      <c r="AJ337" s="172" t="s">
        <v>37</v>
      </c>
      <c r="AK337" s="172" t="s">
        <v>37</v>
      </c>
      <c r="AL337" s="172" t="s">
        <v>37</v>
      </c>
      <c r="AM337" s="172" t="s">
        <v>37</v>
      </c>
      <c r="AN337" s="131"/>
    </row>
    <row r="338" spans="1:40" ht="47.25" x14ac:dyDescent="0.25">
      <c r="A338" s="144" t="s">
        <v>977</v>
      </c>
      <c r="B338" s="206" t="s">
        <v>1687</v>
      </c>
      <c r="C338" s="143" t="s">
        <v>1400</v>
      </c>
      <c r="D338" s="141" t="s">
        <v>37</v>
      </c>
      <c r="E338" s="141" t="s">
        <v>37</v>
      </c>
      <c r="F338" s="141" t="s">
        <v>37</v>
      </c>
      <c r="G338" s="141" t="s">
        <v>37</v>
      </c>
      <c r="H338" s="141" t="s">
        <v>37</v>
      </c>
      <c r="I338" s="141" t="s">
        <v>37</v>
      </c>
      <c r="J338" s="141" t="s">
        <v>37</v>
      </c>
      <c r="K338" s="141" t="s">
        <v>37</v>
      </c>
      <c r="L338" s="141" t="s">
        <v>37</v>
      </c>
      <c r="M338" s="141" t="s">
        <v>37</v>
      </c>
      <c r="N338" s="141" t="s">
        <v>37</v>
      </c>
      <c r="O338" s="141" t="s">
        <v>37</v>
      </c>
      <c r="P338" s="143">
        <v>4</v>
      </c>
      <c r="Q338" s="141" t="s">
        <v>37</v>
      </c>
      <c r="R338" s="141" t="s">
        <v>37</v>
      </c>
      <c r="S338" s="141" t="s">
        <v>37</v>
      </c>
      <c r="T338" s="141" t="s">
        <v>37</v>
      </c>
      <c r="U338" s="141">
        <v>1</v>
      </c>
      <c r="V338" s="141">
        <v>4</v>
      </c>
      <c r="W338" s="141" t="s">
        <v>37</v>
      </c>
      <c r="X338" s="141" t="s">
        <v>37</v>
      </c>
      <c r="Y338" s="141" t="s">
        <v>37</v>
      </c>
      <c r="Z338" s="141" t="s">
        <v>37</v>
      </c>
      <c r="AA338" s="141">
        <v>1</v>
      </c>
      <c r="AB338" s="172" t="s">
        <v>37</v>
      </c>
      <c r="AC338" s="172" t="s">
        <v>37</v>
      </c>
      <c r="AD338" s="172" t="s">
        <v>37</v>
      </c>
      <c r="AE338" s="172" t="s">
        <v>37</v>
      </c>
      <c r="AF338" s="172" t="s">
        <v>37</v>
      </c>
      <c r="AG338" s="172" t="s">
        <v>37</v>
      </c>
      <c r="AH338" s="172" t="s">
        <v>37</v>
      </c>
      <c r="AI338" s="172" t="s">
        <v>37</v>
      </c>
      <c r="AJ338" s="172" t="s">
        <v>37</v>
      </c>
      <c r="AK338" s="172" t="s">
        <v>37</v>
      </c>
      <c r="AL338" s="172" t="s">
        <v>37</v>
      </c>
      <c r="AM338" s="172" t="s">
        <v>37</v>
      </c>
      <c r="AN338" s="131"/>
    </row>
    <row r="339" spans="1:40" ht="47.25" x14ac:dyDescent="0.25">
      <c r="A339" s="144" t="s">
        <v>980</v>
      </c>
      <c r="B339" s="206" t="s">
        <v>1687</v>
      </c>
      <c r="C339" s="143" t="s">
        <v>1401</v>
      </c>
      <c r="D339" s="141" t="s">
        <v>37</v>
      </c>
      <c r="E339" s="141" t="s">
        <v>37</v>
      </c>
      <c r="F339" s="141" t="s">
        <v>37</v>
      </c>
      <c r="G339" s="141" t="s">
        <v>37</v>
      </c>
      <c r="H339" s="141" t="s">
        <v>37</v>
      </c>
      <c r="I339" s="141" t="s">
        <v>37</v>
      </c>
      <c r="J339" s="141" t="s">
        <v>37</v>
      </c>
      <c r="K339" s="141" t="s">
        <v>37</v>
      </c>
      <c r="L339" s="141" t="s">
        <v>37</v>
      </c>
      <c r="M339" s="141" t="s">
        <v>37</v>
      </c>
      <c r="N339" s="141" t="s">
        <v>37</v>
      </c>
      <c r="O339" s="141" t="s">
        <v>37</v>
      </c>
      <c r="P339" s="143">
        <v>4</v>
      </c>
      <c r="Q339" s="141" t="s">
        <v>37</v>
      </c>
      <c r="R339" s="141" t="s">
        <v>37</v>
      </c>
      <c r="S339" s="141" t="s">
        <v>37</v>
      </c>
      <c r="T339" s="141" t="s">
        <v>37</v>
      </c>
      <c r="U339" s="141">
        <v>1</v>
      </c>
      <c r="V339" s="141">
        <v>4</v>
      </c>
      <c r="W339" s="141" t="s">
        <v>37</v>
      </c>
      <c r="X339" s="141" t="s">
        <v>37</v>
      </c>
      <c r="Y339" s="141" t="s">
        <v>37</v>
      </c>
      <c r="Z339" s="141" t="s">
        <v>37</v>
      </c>
      <c r="AA339" s="141">
        <v>1</v>
      </c>
      <c r="AB339" s="172" t="s">
        <v>37</v>
      </c>
      <c r="AC339" s="172" t="s">
        <v>37</v>
      </c>
      <c r="AD339" s="172" t="s">
        <v>37</v>
      </c>
      <c r="AE339" s="172" t="s">
        <v>37</v>
      </c>
      <c r="AF339" s="172" t="s">
        <v>37</v>
      </c>
      <c r="AG339" s="172" t="s">
        <v>37</v>
      </c>
      <c r="AH339" s="172" t="s">
        <v>37</v>
      </c>
      <c r="AI339" s="172" t="s">
        <v>37</v>
      </c>
      <c r="AJ339" s="172" t="s">
        <v>37</v>
      </c>
      <c r="AK339" s="172" t="s">
        <v>37</v>
      </c>
      <c r="AL339" s="172" t="s">
        <v>37</v>
      </c>
      <c r="AM339" s="172" t="s">
        <v>37</v>
      </c>
      <c r="AN339" s="131"/>
    </row>
    <row r="340" spans="1:40" ht="31.5" x14ac:dyDescent="0.25">
      <c r="A340" s="144" t="s">
        <v>983</v>
      </c>
      <c r="B340" s="164" t="s">
        <v>1402</v>
      </c>
      <c r="C340" s="143" t="s">
        <v>1403</v>
      </c>
      <c r="D340" s="141" t="s">
        <v>37</v>
      </c>
      <c r="E340" s="141" t="s">
        <v>37</v>
      </c>
      <c r="F340" s="141" t="s">
        <v>37</v>
      </c>
      <c r="G340" s="141" t="s">
        <v>37</v>
      </c>
      <c r="H340" s="141" t="s">
        <v>37</v>
      </c>
      <c r="I340" s="141" t="s">
        <v>37</v>
      </c>
      <c r="J340" s="141" t="s">
        <v>37</v>
      </c>
      <c r="K340" s="141" t="s">
        <v>37</v>
      </c>
      <c r="L340" s="141" t="s">
        <v>37</v>
      </c>
      <c r="M340" s="141" t="s">
        <v>37</v>
      </c>
      <c r="N340" s="141" t="s">
        <v>37</v>
      </c>
      <c r="O340" s="141" t="s">
        <v>37</v>
      </c>
      <c r="P340" s="141" t="s">
        <v>1406</v>
      </c>
      <c r="Q340" s="141" t="s">
        <v>37</v>
      </c>
      <c r="R340" s="141" t="s">
        <v>37</v>
      </c>
      <c r="S340" s="141" t="s">
        <v>37</v>
      </c>
      <c r="T340" s="141" t="s">
        <v>37</v>
      </c>
      <c r="U340" s="141" t="s">
        <v>37</v>
      </c>
      <c r="V340" s="141" t="s">
        <v>37</v>
      </c>
      <c r="W340" s="141" t="s">
        <v>37</v>
      </c>
      <c r="X340" s="141" t="s">
        <v>37</v>
      </c>
      <c r="Y340" s="141" t="s">
        <v>37</v>
      </c>
      <c r="Z340" s="141" t="s">
        <v>37</v>
      </c>
      <c r="AA340" s="141" t="s">
        <v>37</v>
      </c>
      <c r="AB340" s="172" t="s">
        <v>37</v>
      </c>
      <c r="AC340" s="172" t="s">
        <v>37</v>
      </c>
      <c r="AD340" s="172" t="s">
        <v>37</v>
      </c>
      <c r="AE340" s="172" t="s">
        <v>37</v>
      </c>
      <c r="AF340" s="172" t="s">
        <v>37</v>
      </c>
      <c r="AG340" s="172" t="s">
        <v>37</v>
      </c>
      <c r="AH340" s="172" t="s">
        <v>37</v>
      </c>
      <c r="AI340" s="172" t="s">
        <v>37</v>
      </c>
      <c r="AJ340" s="172" t="s">
        <v>37</v>
      </c>
      <c r="AK340" s="172" t="s">
        <v>37</v>
      </c>
      <c r="AL340" s="172" t="s">
        <v>37</v>
      </c>
      <c r="AM340" s="172" t="s">
        <v>37</v>
      </c>
      <c r="AN340" s="131"/>
    </row>
    <row r="341" spans="1:40" ht="47.25" x14ac:dyDescent="0.25">
      <c r="A341" s="144" t="s">
        <v>986</v>
      </c>
      <c r="B341" s="164" t="s">
        <v>1408</v>
      </c>
      <c r="C341" s="145" t="s">
        <v>1409</v>
      </c>
      <c r="D341" s="141" t="s">
        <v>37</v>
      </c>
      <c r="E341" s="141" t="s">
        <v>37</v>
      </c>
      <c r="F341" s="141" t="s">
        <v>37</v>
      </c>
      <c r="G341" s="141" t="s">
        <v>37</v>
      </c>
      <c r="H341" s="141" t="s">
        <v>37</v>
      </c>
      <c r="I341" s="141" t="s">
        <v>37</v>
      </c>
      <c r="J341" s="141" t="s">
        <v>37</v>
      </c>
      <c r="K341" s="141" t="s">
        <v>37</v>
      </c>
      <c r="L341" s="141" t="s">
        <v>37</v>
      </c>
      <c r="M341" s="141" t="s">
        <v>37</v>
      </c>
      <c r="N341" s="141" t="s">
        <v>37</v>
      </c>
      <c r="O341" s="141" t="s">
        <v>37</v>
      </c>
      <c r="P341" s="142">
        <v>4</v>
      </c>
      <c r="Q341" s="141" t="s">
        <v>37</v>
      </c>
      <c r="R341" s="141" t="s">
        <v>37</v>
      </c>
      <c r="S341" s="141" t="s">
        <v>37</v>
      </c>
      <c r="T341" s="141" t="s">
        <v>37</v>
      </c>
      <c r="U341" s="141" t="s">
        <v>37</v>
      </c>
      <c r="V341" s="142">
        <v>4</v>
      </c>
      <c r="W341" s="141" t="s">
        <v>37</v>
      </c>
      <c r="X341" s="141" t="s">
        <v>37</v>
      </c>
      <c r="Y341" s="141" t="s">
        <v>37</v>
      </c>
      <c r="Z341" s="141" t="s">
        <v>37</v>
      </c>
      <c r="AA341" s="141" t="s">
        <v>37</v>
      </c>
      <c r="AB341" s="172" t="s">
        <v>37</v>
      </c>
      <c r="AC341" s="172" t="s">
        <v>37</v>
      </c>
      <c r="AD341" s="172" t="s">
        <v>37</v>
      </c>
      <c r="AE341" s="172" t="s">
        <v>37</v>
      </c>
      <c r="AF341" s="172" t="s">
        <v>37</v>
      </c>
      <c r="AG341" s="172" t="s">
        <v>37</v>
      </c>
      <c r="AH341" s="172" t="s">
        <v>37</v>
      </c>
      <c r="AI341" s="172" t="s">
        <v>37</v>
      </c>
      <c r="AJ341" s="172" t="s">
        <v>37</v>
      </c>
      <c r="AK341" s="172" t="s">
        <v>37</v>
      </c>
      <c r="AL341" s="172" t="s">
        <v>37</v>
      </c>
      <c r="AM341" s="172" t="s">
        <v>37</v>
      </c>
      <c r="AN341" s="146"/>
    </row>
    <row r="342" spans="1:40" ht="47.25" x14ac:dyDescent="0.25">
      <c r="A342" s="144" t="s">
        <v>989</v>
      </c>
      <c r="B342" s="208" t="s">
        <v>1568</v>
      </c>
      <c r="C342" s="143" t="s">
        <v>1576</v>
      </c>
      <c r="D342" s="141" t="s">
        <v>37</v>
      </c>
      <c r="E342" s="141" t="s">
        <v>37</v>
      </c>
      <c r="F342" s="141" t="s">
        <v>37</v>
      </c>
      <c r="G342" s="141" t="s">
        <v>37</v>
      </c>
      <c r="H342" s="141" t="s">
        <v>37</v>
      </c>
      <c r="I342" s="209">
        <v>1</v>
      </c>
      <c r="J342" s="141">
        <v>1</v>
      </c>
      <c r="K342" s="141" t="s">
        <v>37</v>
      </c>
      <c r="L342" s="141" t="s">
        <v>37</v>
      </c>
      <c r="M342" s="141" t="s">
        <v>37</v>
      </c>
      <c r="N342" s="141" t="s">
        <v>37</v>
      </c>
      <c r="O342" s="209">
        <v>1</v>
      </c>
      <c r="P342" s="141"/>
      <c r="Q342" s="141"/>
      <c r="R342" s="141"/>
      <c r="S342" s="141"/>
      <c r="T342" s="141"/>
      <c r="U342" s="141"/>
      <c r="V342" s="141" t="s">
        <v>37</v>
      </c>
      <c r="W342" s="141" t="s">
        <v>37</v>
      </c>
      <c r="X342" s="141" t="s">
        <v>37</v>
      </c>
      <c r="Y342" s="141" t="s">
        <v>37</v>
      </c>
      <c r="Z342" s="141" t="s">
        <v>37</v>
      </c>
      <c r="AA342" s="141" t="s">
        <v>37</v>
      </c>
      <c r="AB342" s="172" t="s">
        <v>37</v>
      </c>
      <c r="AC342" s="172" t="s">
        <v>37</v>
      </c>
      <c r="AD342" s="172" t="s">
        <v>37</v>
      </c>
      <c r="AE342" s="172" t="s">
        <v>37</v>
      </c>
      <c r="AF342" s="172" t="s">
        <v>37</v>
      </c>
      <c r="AG342" s="172" t="s">
        <v>37</v>
      </c>
      <c r="AH342" s="172" t="s">
        <v>37</v>
      </c>
      <c r="AI342" s="172" t="s">
        <v>37</v>
      </c>
      <c r="AJ342" s="172" t="s">
        <v>37</v>
      </c>
      <c r="AK342" s="172" t="s">
        <v>37</v>
      </c>
      <c r="AL342" s="172" t="s">
        <v>37</v>
      </c>
      <c r="AM342" s="172" t="s">
        <v>37</v>
      </c>
      <c r="AN342" s="139"/>
    </row>
    <row r="343" spans="1:40" ht="31.5" x14ac:dyDescent="0.25">
      <c r="A343" s="144" t="s">
        <v>992</v>
      </c>
      <c r="B343" s="165" t="s">
        <v>1569</v>
      </c>
      <c r="C343" s="143" t="s">
        <v>1577</v>
      </c>
      <c r="D343" s="141" t="s">
        <v>37</v>
      </c>
      <c r="E343" s="141" t="s">
        <v>37</v>
      </c>
      <c r="F343" s="141" t="s">
        <v>37</v>
      </c>
      <c r="G343" s="141" t="s">
        <v>37</v>
      </c>
      <c r="H343" s="141" t="s">
        <v>37</v>
      </c>
      <c r="I343" s="145">
        <v>1</v>
      </c>
      <c r="J343" s="141">
        <v>2</v>
      </c>
      <c r="K343" s="141" t="s">
        <v>37</v>
      </c>
      <c r="L343" s="141" t="s">
        <v>37</v>
      </c>
      <c r="M343" s="141" t="s">
        <v>37</v>
      </c>
      <c r="N343" s="141" t="s">
        <v>37</v>
      </c>
      <c r="O343" s="145">
        <v>1</v>
      </c>
      <c r="P343" s="141"/>
      <c r="Q343" s="141"/>
      <c r="R343" s="141"/>
      <c r="S343" s="141"/>
      <c r="T343" s="141"/>
      <c r="U343" s="141"/>
      <c r="V343" s="141" t="s">
        <v>37</v>
      </c>
      <c r="W343" s="141" t="s">
        <v>37</v>
      </c>
      <c r="X343" s="141" t="s">
        <v>37</v>
      </c>
      <c r="Y343" s="141" t="s">
        <v>37</v>
      </c>
      <c r="Z343" s="141" t="s">
        <v>37</v>
      </c>
      <c r="AA343" s="141" t="s">
        <v>37</v>
      </c>
      <c r="AB343" s="172" t="s">
        <v>37</v>
      </c>
      <c r="AC343" s="172" t="s">
        <v>37</v>
      </c>
      <c r="AD343" s="172" t="s">
        <v>37</v>
      </c>
      <c r="AE343" s="172" t="s">
        <v>37</v>
      </c>
      <c r="AF343" s="172" t="s">
        <v>37</v>
      </c>
      <c r="AG343" s="172" t="s">
        <v>37</v>
      </c>
      <c r="AH343" s="172" t="s">
        <v>37</v>
      </c>
      <c r="AI343" s="172" t="s">
        <v>37</v>
      </c>
      <c r="AJ343" s="172" t="s">
        <v>37</v>
      </c>
      <c r="AK343" s="172" t="s">
        <v>37</v>
      </c>
      <c r="AL343" s="172" t="s">
        <v>37</v>
      </c>
      <c r="AM343" s="172" t="s">
        <v>37</v>
      </c>
      <c r="AN343" s="139"/>
    </row>
    <row r="344" spans="1:40" ht="31.5" x14ac:dyDescent="0.25">
      <c r="A344" s="144" t="s">
        <v>994</v>
      </c>
      <c r="B344" s="210" t="s">
        <v>1570</v>
      </c>
      <c r="C344" s="143" t="s">
        <v>1578</v>
      </c>
      <c r="D344" s="141" t="s">
        <v>37</v>
      </c>
      <c r="E344" s="141" t="s">
        <v>37</v>
      </c>
      <c r="F344" s="141" t="s">
        <v>37</v>
      </c>
      <c r="G344" s="141" t="s">
        <v>37</v>
      </c>
      <c r="H344" s="141" t="s">
        <v>37</v>
      </c>
      <c r="I344" s="211">
        <v>2</v>
      </c>
      <c r="J344" s="141">
        <v>2</v>
      </c>
      <c r="K344" s="141" t="s">
        <v>37</v>
      </c>
      <c r="L344" s="141" t="s">
        <v>37</v>
      </c>
      <c r="M344" s="141" t="s">
        <v>37</v>
      </c>
      <c r="N344" s="141" t="s">
        <v>37</v>
      </c>
      <c r="O344" s="211">
        <v>2</v>
      </c>
      <c r="P344" s="141"/>
      <c r="Q344" s="141"/>
      <c r="R344" s="141"/>
      <c r="S344" s="141"/>
      <c r="T344" s="141"/>
      <c r="U344" s="141"/>
      <c r="V344" s="141" t="s">
        <v>37</v>
      </c>
      <c r="W344" s="141" t="s">
        <v>37</v>
      </c>
      <c r="X344" s="141" t="s">
        <v>37</v>
      </c>
      <c r="Y344" s="141" t="s">
        <v>37</v>
      </c>
      <c r="Z344" s="141" t="s">
        <v>37</v>
      </c>
      <c r="AA344" s="141" t="s">
        <v>37</v>
      </c>
      <c r="AB344" s="172" t="s">
        <v>37</v>
      </c>
      <c r="AC344" s="172" t="s">
        <v>37</v>
      </c>
      <c r="AD344" s="172" t="s">
        <v>37</v>
      </c>
      <c r="AE344" s="172" t="s">
        <v>37</v>
      </c>
      <c r="AF344" s="172" t="s">
        <v>37</v>
      </c>
      <c r="AG344" s="172" t="s">
        <v>37</v>
      </c>
      <c r="AH344" s="172" t="s">
        <v>37</v>
      </c>
      <c r="AI344" s="172" t="s">
        <v>37</v>
      </c>
      <c r="AJ344" s="172" t="s">
        <v>37</v>
      </c>
      <c r="AK344" s="172" t="s">
        <v>37</v>
      </c>
      <c r="AL344" s="172" t="s">
        <v>37</v>
      </c>
      <c r="AM344" s="172" t="s">
        <v>37</v>
      </c>
      <c r="AN344" s="139"/>
    </row>
    <row r="345" spans="1:40" ht="31.5" x14ac:dyDescent="0.25">
      <c r="A345" s="144" t="s">
        <v>997</v>
      </c>
      <c r="B345" s="210" t="s">
        <v>1571</v>
      </c>
      <c r="C345" s="143" t="s">
        <v>1579</v>
      </c>
      <c r="D345" s="141" t="s">
        <v>37</v>
      </c>
      <c r="E345" s="141" t="s">
        <v>37</v>
      </c>
      <c r="F345" s="141" t="s">
        <v>37</v>
      </c>
      <c r="G345" s="141" t="s">
        <v>37</v>
      </c>
      <c r="H345" s="141" t="s">
        <v>37</v>
      </c>
      <c r="I345" s="211">
        <v>4</v>
      </c>
      <c r="J345" s="141">
        <v>2</v>
      </c>
      <c r="K345" s="141" t="s">
        <v>37</v>
      </c>
      <c r="L345" s="141" t="s">
        <v>37</v>
      </c>
      <c r="M345" s="141" t="s">
        <v>37</v>
      </c>
      <c r="N345" s="141" t="s">
        <v>37</v>
      </c>
      <c r="O345" s="211">
        <v>4</v>
      </c>
      <c r="P345" s="141"/>
      <c r="Q345" s="141"/>
      <c r="R345" s="141"/>
      <c r="S345" s="141"/>
      <c r="T345" s="141"/>
      <c r="U345" s="141"/>
      <c r="V345" s="141" t="s">
        <v>37</v>
      </c>
      <c r="W345" s="141" t="s">
        <v>37</v>
      </c>
      <c r="X345" s="141" t="s">
        <v>37</v>
      </c>
      <c r="Y345" s="141" t="s">
        <v>37</v>
      </c>
      <c r="Z345" s="141" t="s">
        <v>37</v>
      </c>
      <c r="AA345" s="141" t="s">
        <v>37</v>
      </c>
      <c r="AB345" s="172" t="s">
        <v>37</v>
      </c>
      <c r="AC345" s="172" t="s">
        <v>37</v>
      </c>
      <c r="AD345" s="172" t="s">
        <v>37</v>
      </c>
      <c r="AE345" s="172" t="s">
        <v>37</v>
      </c>
      <c r="AF345" s="172" t="s">
        <v>37</v>
      </c>
      <c r="AG345" s="172" t="s">
        <v>37</v>
      </c>
      <c r="AH345" s="172" t="s">
        <v>37</v>
      </c>
      <c r="AI345" s="172" t="s">
        <v>37</v>
      </c>
      <c r="AJ345" s="172" t="s">
        <v>37</v>
      </c>
      <c r="AK345" s="172" t="s">
        <v>37</v>
      </c>
      <c r="AL345" s="172" t="s">
        <v>37</v>
      </c>
      <c r="AM345" s="172" t="s">
        <v>37</v>
      </c>
      <c r="AN345" s="139"/>
    </row>
    <row r="346" spans="1:40" ht="31.5" x14ac:dyDescent="0.25">
      <c r="A346" s="144" t="s">
        <v>1000</v>
      </c>
      <c r="B346" s="210" t="s">
        <v>1572</v>
      </c>
      <c r="C346" s="143" t="s">
        <v>1580</v>
      </c>
      <c r="D346" s="141" t="s">
        <v>37</v>
      </c>
      <c r="E346" s="141" t="s">
        <v>37</v>
      </c>
      <c r="F346" s="141" t="s">
        <v>37</v>
      </c>
      <c r="G346" s="141" t="s">
        <v>37</v>
      </c>
      <c r="H346" s="141" t="s">
        <v>37</v>
      </c>
      <c r="I346" s="211">
        <v>1</v>
      </c>
      <c r="J346" s="141">
        <v>2</v>
      </c>
      <c r="K346" s="141" t="s">
        <v>37</v>
      </c>
      <c r="L346" s="141" t="s">
        <v>37</v>
      </c>
      <c r="M346" s="141" t="s">
        <v>37</v>
      </c>
      <c r="N346" s="141" t="s">
        <v>37</v>
      </c>
      <c r="O346" s="211">
        <v>1</v>
      </c>
      <c r="P346" s="141"/>
      <c r="Q346" s="141"/>
      <c r="R346" s="141"/>
      <c r="S346" s="141"/>
      <c r="T346" s="141"/>
      <c r="U346" s="141"/>
      <c r="V346" s="141" t="s">
        <v>37</v>
      </c>
      <c r="W346" s="141" t="s">
        <v>37</v>
      </c>
      <c r="X346" s="141" t="s">
        <v>37</v>
      </c>
      <c r="Y346" s="141" t="s">
        <v>37</v>
      </c>
      <c r="Z346" s="141" t="s">
        <v>37</v>
      </c>
      <c r="AA346" s="141" t="s">
        <v>37</v>
      </c>
      <c r="AB346" s="172" t="s">
        <v>37</v>
      </c>
      <c r="AC346" s="172" t="s">
        <v>37</v>
      </c>
      <c r="AD346" s="172" t="s">
        <v>37</v>
      </c>
      <c r="AE346" s="172" t="s">
        <v>37</v>
      </c>
      <c r="AF346" s="172" t="s">
        <v>37</v>
      </c>
      <c r="AG346" s="172" t="s">
        <v>37</v>
      </c>
      <c r="AH346" s="172" t="s">
        <v>37</v>
      </c>
      <c r="AI346" s="172" t="s">
        <v>37</v>
      </c>
      <c r="AJ346" s="172" t="s">
        <v>37</v>
      </c>
      <c r="AK346" s="172" t="s">
        <v>37</v>
      </c>
      <c r="AL346" s="172" t="s">
        <v>37</v>
      </c>
      <c r="AM346" s="172" t="s">
        <v>37</v>
      </c>
      <c r="AN346" s="139"/>
    </row>
    <row r="347" spans="1:40" ht="31.5" x14ac:dyDescent="0.25">
      <c r="A347" s="144" t="s">
        <v>1003</v>
      </c>
      <c r="B347" s="210" t="s">
        <v>1573</v>
      </c>
      <c r="C347" s="143" t="s">
        <v>1581</v>
      </c>
      <c r="D347" s="141" t="s">
        <v>37</v>
      </c>
      <c r="E347" s="141" t="s">
        <v>37</v>
      </c>
      <c r="F347" s="141" t="s">
        <v>37</v>
      </c>
      <c r="G347" s="141" t="s">
        <v>37</v>
      </c>
      <c r="H347" s="141" t="s">
        <v>37</v>
      </c>
      <c r="I347" s="211">
        <v>1</v>
      </c>
      <c r="J347" s="141">
        <v>2</v>
      </c>
      <c r="K347" s="141" t="s">
        <v>37</v>
      </c>
      <c r="L347" s="141" t="s">
        <v>37</v>
      </c>
      <c r="M347" s="141" t="s">
        <v>37</v>
      </c>
      <c r="N347" s="141" t="s">
        <v>37</v>
      </c>
      <c r="O347" s="211">
        <v>1</v>
      </c>
      <c r="P347" s="141"/>
      <c r="Q347" s="141"/>
      <c r="R347" s="141"/>
      <c r="S347" s="141"/>
      <c r="T347" s="141"/>
      <c r="U347" s="141"/>
      <c r="V347" s="141" t="s">
        <v>37</v>
      </c>
      <c r="W347" s="141" t="s">
        <v>37</v>
      </c>
      <c r="X347" s="141" t="s">
        <v>37</v>
      </c>
      <c r="Y347" s="141" t="s">
        <v>37</v>
      </c>
      <c r="Z347" s="141" t="s">
        <v>37</v>
      </c>
      <c r="AA347" s="141" t="s">
        <v>37</v>
      </c>
      <c r="AB347" s="172" t="s">
        <v>37</v>
      </c>
      <c r="AC347" s="172" t="s">
        <v>37</v>
      </c>
      <c r="AD347" s="172" t="s">
        <v>37</v>
      </c>
      <c r="AE347" s="172" t="s">
        <v>37</v>
      </c>
      <c r="AF347" s="172" t="s">
        <v>37</v>
      </c>
      <c r="AG347" s="172" t="s">
        <v>37</v>
      </c>
      <c r="AH347" s="172" t="s">
        <v>37</v>
      </c>
      <c r="AI347" s="172" t="s">
        <v>37</v>
      </c>
      <c r="AJ347" s="172" t="s">
        <v>37</v>
      </c>
      <c r="AK347" s="172" t="s">
        <v>37</v>
      </c>
      <c r="AL347" s="172" t="s">
        <v>37</v>
      </c>
      <c r="AM347" s="172" t="s">
        <v>37</v>
      </c>
      <c r="AN347" s="139"/>
    </row>
    <row r="348" spans="1:40" ht="15.75" x14ac:dyDescent="0.25">
      <c r="A348" s="144" t="s">
        <v>1006</v>
      </c>
      <c r="B348" s="219" t="s">
        <v>1969</v>
      </c>
      <c r="C348" s="212" t="s">
        <v>1582</v>
      </c>
      <c r="D348" s="141" t="s">
        <v>37</v>
      </c>
      <c r="E348" s="141" t="s">
        <v>37</v>
      </c>
      <c r="F348" s="141" t="s">
        <v>37</v>
      </c>
      <c r="G348" s="141" t="s">
        <v>37</v>
      </c>
      <c r="H348" s="141" t="s">
        <v>37</v>
      </c>
      <c r="I348" s="145">
        <v>1</v>
      </c>
      <c r="J348" s="141">
        <v>2</v>
      </c>
      <c r="K348" s="141" t="s">
        <v>37</v>
      </c>
      <c r="L348" s="141" t="s">
        <v>37</v>
      </c>
      <c r="M348" s="141" t="s">
        <v>37</v>
      </c>
      <c r="N348" s="141" t="s">
        <v>37</v>
      </c>
      <c r="O348" s="145">
        <v>1</v>
      </c>
      <c r="P348" s="141"/>
      <c r="Q348" s="141"/>
      <c r="R348" s="141"/>
      <c r="S348" s="141"/>
      <c r="T348" s="141"/>
      <c r="U348" s="141"/>
      <c r="V348" s="141" t="s">
        <v>37</v>
      </c>
      <c r="W348" s="141" t="s">
        <v>37</v>
      </c>
      <c r="X348" s="141" t="s">
        <v>37</v>
      </c>
      <c r="Y348" s="141" t="s">
        <v>37</v>
      </c>
      <c r="Z348" s="141" t="s">
        <v>37</v>
      </c>
      <c r="AA348" s="141" t="s">
        <v>37</v>
      </c>
      <c r="AB348" s="172" t="s">
        <v>37</v>
      </c>
      <c r="AC348" s="172" t="s">
        <v>37</v>
      </c>
      <c r="AD348" s="172" t="s">
        <v>37</v>
      </c>
      <c r="AE348" s="172" t="s">
        <v>37</v>
      </c>
      <c r="AF348" s="172" t="s">
        <v>37</v>
      </c>
      <c r="AG348" s="172" t="s">
        <v>37</v>
      </c>
      <c r="AH348" s="172" t="s">
        <v>37</v>
      </c>
      <c r="AI348" s="172" t="s">
        <v>37</v>
      </c>
      <c r="AJ348" s="172" t="s">
        <v>37</v>
      </c>
      <c r="AK348" s="172" t="s">
        <v>37</v>
      </c>
      <c r="AL348" s="172" t="s">
        <v>37</v>
      </c>
      <c r="AM348" s="172" t="s">
        <v>37</v>
      </c>
      <c r="AN348" s="139"/>
    </row>
    <row r="349" spans="1:40" ht="31.5" x14ac:dyDescent="0.25">
      <c r="A349" s="144" t="s">
        <v>1009</v>
      </c>
      <c r="B349" s="206" t="s">
        <v>1689</v>
      </c>
      <c r="C349" s="212" t="s">
        <v>1583</v>
      </c>
      <c r="D349" s="141" t="s">
        <v>37</v>
      </c>
      <c r="E349" s="141" t="s">
        <v>37</v>
      </c>
      <c r="F349" s="141" t="s">
        <v>37</v>
      </c>
      <c r="G349" s="141" t="s">
        <v>37</v>
      </c>
      <c r="H349" s="141" t="s">
        <v>37</v>
      </c>
      <c r="I349" s="145">
        <v>1</v>
      </c>
      <c r="J349" s="141">
        <v>4</v>
      </c>
      <c r="K349" s="141" t="s">
        <v>37</v>
      </c>
      <c r="L349" s="141" t="s">
        <v>37</v>
      </c>
      <c r="M349" s="141" t="s">
        <v>37</v>
      </c>
      <c r="N349" s="141" t="s">
        <v>37</v>
      </c>
      <c r="O349" s="145">
        <v>1</v>
      </c>
      <c r="P349" s="141"/>
      <c r="Q349" s="141"/>
      <c r="R349" s="141"/>
      <c r="S349" s="141"/>
      <c r="T349" s="141"/>
      <c r="U349" s="141"/>
      <c r="V349" s="141" t="s">
        <v>37</v>
      </c>
      <c r="W349" s="141" t="s">
        <v>37</v>
      </c>
      <c r="X349" s="141" t="s">
        <v>37</v>
      </c>
      <c r="Y349" s="141" t="s">
        <v>37</v>
      </c>
      <c r="Z349" s="141" t="s">
        <v>37</v>
      </c>
      <c r="AA349" s="141" t="s">
        <v>37</v>
      </c>
      <c r="AB349" s="172" t="s">
        <v>37</v>
      </c>
      <c r="AC349" s="172" t="s">
        <v>37</v>
      </c>
      <c r="AD349" s="172" t="s">
        <v>37</v>
      </c>
      <c r="AE349" s="172" t="s">
        <v>37</v>
      </c>
      <c r="AF349" s="172" t="s">
        <v>37</v>
      </c>
      <c r="AG349" s="172" t="s">
        <v>37</v>
      </c>
      <c r="AH349" s="172" t="s">
        <v>37</v>
      </c>
      <c r="AI349" s="172" t="s">
        <v>37</v>
      </c>
      <c r="AJ349" s="172" t="s">
        <v>37</v>
      </c>
      <c r="AK349" s="172" t="s">
        <v>37</v>
      </c>
      <c r="AL349" s="172" t="s">
        <v>37</v>
      </c>
      <c r="AM349" s="172" t="s">
        <v>37</v>
      </c>
      <c r="AN349" s="139"/>
    </row>
    <row r="350" spans="1:40" ht="15.75" x14ac:dyDescent="0.25">
      <c r="A350" s="144" t="s">
        <v>1011</v>
      </c>
      <c r="B350" s="206" t="s">
        <v>1688</v>
      </c>
      <c r="C350" s="212" t="s">
        <v>1584</v>
      </c>
      <c r="D350" s="141" t="s">
        <v>37</v>
      </c>
      <c r="E350" s="141" t="s">
        <v>37</v>
      </c>
      <c r="F350" s="141" t="s">
        <v>37</v>
      </c>
      <c r="G350" s="141" t="s">
        <v>37</v>
      </c>
      <c r="H350" s="141" t="s">
        <v>37</v>
      </c>
      <c r="I350" s="213">
        <v>1</v>
      </c>
      <c r="J350" s="141">
        <v>4</v>
      </c>
      <c r="K350" s="141" t="s">
        <v>37</v>
      </c>
      <c r="L350" s="141" t="s">
        <v>37</v>
      </c>
      <c r="M350" s="141" t="s">
        <v>37</v>
      </c>
      <c r="N350" s="141" t="s">
        <v>37</v>
      </c>
      <c r="O350" s="213">
        <v>1</v>
      </c>
      <c r="P350" s="141"/>
      <c r="Q350" s="141"/>
      <c r="R350" s="141"/>
      <c r="S350" s="141"/>
      <c r="T350" s="141"/>
      <c r="U350" s="141"/>
      <c r="V350" s="141" t="s">
        <v>37</v>
      </c>
      <c r="W350" s="141" t="s">
        <v>37</v>
      </c>
      <c r="X350" s="141" t="s">
        <v>37</v>
      </c>
      <c r="Y350" s="141" t="s">
        <v>37</v>
      </c>
      <c r="Z350" s="141" t="s">
        <v>37</v>
      </c>
      <c r="AA350" s="141" t="s">
        <v>37</v>
      </c>
      <c r="AB350" s="172" t="s">
        <v>37</v>
      </c>
      <c r="AC350" s="172" t="s">
        <v>37</v>
      </c>
      <c r="AD350" s="172" t="s">
        <v>37</v>
      </c>
      <c r="AE350" s="172" t="s">
        <v>37</v>
      </c>
      <c r="AF350" s="172" t="s">
        <v>37</v>
      </c>
      <c r="AG350" s="172" t="s">
        <v>37</v>
      </c>
      <c r="AH350" s="172" t="s">
        <v>37</v>
      </c>
      <c r="AI350" s="172" t="s">
        <v>37</v>
      </c>
      <c r="AJ350" s="172" t="s">
        <v>37</v>
      </c>
      <c r="AK350" s="172" t="s">
        <v>37</v>
      </c>
      <c r="AL350" s="172" t="s">
        <v>37</v>
      </c>
      <c r="AM350" s="172" t="s">
        <v>37</v>
      </c>
      <c r="AN350" s="139"/>
    </row>
    <row r="351" spans="1:40" ht="31.5" x14ac:dyDescent="0.25">
      <c r="A351" s="144" t="s">
        <v>1014</v>
      </c>
      <c r="B351" s="206" t="s">
        <v>1690</v>
      </c>
      <c r="C351" s="212" t="s">
        <v>1585</v>
      </c>
      <c r="D351" s="141" t="s">
        <v>37</v>
      </c>
      <c r="E351" s="141" t="s">
        <v>37</v>
      </c>
      <c r="F351" s="141" t="s">
        <v>37</v>
      </c>
      <c r="G351" s="141" t="s">
        <v>37</v>
      </c>
      <c r="H351" s="141" t="s">
        <v>37</v>
      </c>
      <c r="I351" s="145">
        <v>1</v>
      </c>
      <c r="J351" s="141">
        <v>1</v>
      </c>
      <c r="K351" s="141" t="s">
        <v>37</v>
      </c>
      <c r="L351" s="141" t="s">
        <v>37</v>
      </c>
      <c r="M351" s="141" t="s">
        <v>37</v>
      </c>
      <c r="N351" s="141" t="s">
        <v>37</v>
      </c>
      <c r="O351" s="145">
        <v>1</v>
      </c>
      <c r="P351" s="141"/>
      <c r="Q351" s="141"/>
      <c r="R351" s="141"/>
      <c r="S351" s="141"/>
      <c r="T351" s="141"/>
      <c r="U351" s="141"/>
      <c r="V351" s="141" t="s">
        <v>37</v>
      </c>
      <c r="W351" s="141" t="s">
        <v>37</v>
      </c>
      <c r="X351" s="141" t="s">
        <v>37</v>
      </c>
      <c r="Y351" s="141" t="s">
        <v>37</v>
      </c>
      <c r="Z351" s="141" t="s">
        <v>37</v>
      </c>
      <c r="AA351" s="141" t="s">
        <v>37</v>
      </c>
      <c r="AB351" s="172" t="s">
        <v>37</v>
      </c>
      <c r="AC351" s="172" t="s">
        <v>37</v>
      </c>
      <c r="AD351" s="172" t="s">
        <v>37</v>
      </c>
      <c r="AE351" s="172" t="s">
        <v>37</v>
      </c>
      <c r="AF351" s="172" t="s">
        <v>37</v>
      </c>
      <c r="AG351" s="172" t="s">
        <v>37</v>
      </c>
      <c r="AH351" s="172" t="s">
        <v>37</v>
      </c>
      <c r="AI351" s="172" t="s">
        <v>37</v>
      </c>
      <c r="AJ351" s="172" t="s">
        <v>37</v>
      </c>
      <c r="AK351" s="172" t="s">
        <v>37</v>
      </c>
      <c r="AL351" s="172" t="s">
        <v>37</v>
      </c>
      <c r="AM351" s="172" t="s">
        <v>37</v>
      </c>
      <c r="AN351" s="139"/>
    </row>
    <row r="352" spans="1:40" ht="31.5" x14ac:dyDescent="0.25">
      <c r="A352" s="144" t="s">
        <v>1017</v>
      </c>
      <c r="B352" s="165" t="s">
        <v>1574</v>
      </c>
      <c r="C352" s="143" t="s">
        <v>1586</v>
      </c>
      <c r="D352" s="141" t="s">
        <v>37</v>
      </c>
      <c r="E352" s="141" t="s">
        <v>37</v>
      </c>
      <c r="F352" s="141" t="s">
        <v>37</v>
      </c>
      <c r="G352" s="141" t="s">
        <v>37</v>
      </c>
      <c r="H352" s="141" t="s">
        <v>37</v>
      </c>
      <c r="I352" s="145">
        <v>1</v>
      </c>
      <c r="J352" s="141">
        <v>1</v>
      </c>
      <c r="K352" s="141" t="s">
        <v>37</v>
      </c>
      <c r="L352" s="141" t="s">
        <v>37</v>
      </c>
      <c r="M352" s="141" t="s">
        <v>37</v>
      </c>
      <c r="N352" s="141" t="s">
        <v>37</v>
      </c>
      <c r="O352" s="145">
        <v>1</v>
      </c>
      <c r="P352" s="141"/>
      <c r="Q352" s="141"/>
      <c r="R352" s="141"/>
      <c r="S352" s="141"/>
      <c r="T352" s="141"/>
      <c r="U352" s="141"/>
      <c r="V352" s="141" t="s">
        <v>37</v>
      </c>
      <c r="W352" s="141" t="s">
        <v>37</v>
      </c>
      <c r="X352" s="141" t="s">
        <v>37</v>
      </c>
      <c r="Y352" s="141" t="s">
        <v>37</v>
      </c>
      <c r="Z352" s="141" t="s">
        <v>37</v>
      </c>
      <c r="AA352" s="141" t="s">
        <v>37</v>
      </c>
      <c r="AB352" s="172" t="s">
        <v>37</v>
      </c>
      <c r="AC352" s="172" t="s">
        <v>37</v>
      </c>
      <c r="AD352" s="172" t="s">
        <v>37</v>
      </c>
      <c r="AE352" s="172" t="s">
        <v>37</v>
      </c>
      <c r="AF352" s="172" t="s">
        <v>37</v>
      </c>
      <c r="AG352" s="172" t="s">
        <v>37</v>
      </c>
      <c r="AH352" s="172" t="s">
        <v>37</v>
      </c>
      <c r="AI352" s="172" t="s">
        <v>37</v>
      </c>
      <c r="AJ352" s="172" t="s">
        <v>37</v>
      </c>
      <c r="AK352" s="172" t="s">
        <v>37</v>
      </c>
      <c r="AL352" s="172" t="s">
        <v>37</v>
      </c>
      <c r="AM352" s="172" t="s">
        <v>37</v>
      </c>
      <c r="AN352" s="139"/>
    </row>
    <row r="353" spans="1:40" ht="31.5" x14ac:dyDescent="0.25">
      <c r="A353" s="144" t="s">
        <v>1020</v>
      </c>
      <c r="B353" s="210" t="s">
        <v>1575</v>
      </c>
      <c r="C353" s="143" t="s">
        <v>1587</v>
      </c>
      <c r="D353" s="141" t="s">
        <v>37</v>
      </c>
      <c r="E353" s="141" t="s">
        <v>37</v>
      </c>
      <c r="F353" s="141" t="s">
        <v>37</v>
      </c>
      <c r="G353" s="141" t="s">
        <v>37</v>
      </c>
      <c r="H353" s="141" t="s">
        <v>37</v>
      </c>
      <c r="I353" s="145">
        <v>1</v>
      </c>
      <c r="J353" s="141">
        <v>1</v>
      </c>
      <c r="K353" s="141" t="s">
        <v>37</v>
      </c>
      <c r="L353" s="141" t="s">
        <v>37</v>
      </c>
      <c r="M353" s="141" t="s">
        <v>37</v>
      </c>
      <c r="N353" s="141" t="s">
        <v>37</v>
      </c>
      <c r="O353" s="145">
        <v>1</v>
      </c>
      <c r="P353" s="141"/>
      <c r="Q353" s="141"/>
      <c r="R353" s="141"/>
      <c r="S353" s="141"/>
      <c r="T353" s="141"/>
      <c r="U353" s="141"/>
      <c r="V353" s="141" t="s">
        <v>37</v>
      </c>
      <c r="W353" s="141" t="s">
        <v>37</v>
      </c>
      <c r="X353" s="141" t="s">
        <v>37</v>
      </c>
      <c r="Y353" s="141" t="s">
        <v>37</v>
      </c>
      <c r="Z353" s="141" t="s">
        <v>37</v>
      </c>
      <c r="AA353" s="141" t="s">
        <v>37</v>
      </c>
      <c r="AB353" s="172" t="s">
        <v>37</v>
      </c>
      <c r="AC353" s="172" t="s">
        <v>37</v>
      </c>
      <c r="AD353" s="172" t="s">
        <v>37</v>
      </c>
      <c r="AE353" s="172" t="s">
        <v>37</v>
      </c>
      <c r="AF353" s="172" t="s">
        <v>37</v>
      </c>
      <c r="AG353" s="172" t="s">
        <v>37</v>
      </c>
      <c r="AH353" s="172" t="s">
        <v>37</v>
      </c>
      <c r="AI353" s="172" t="s">
        <v>37</v>
      </c>
      <c r="AJ353" s="172" t="s">
        <v>37</v>
      </c>
      <c r="AK353" s="172" t="s">
        <v>37</v>
      </c>
      <c r="AL353" s="172" t="s">
        <v>37</v>
      </c>
      <c r="AM353" s="172" t="s">
        <v>37</v>
      </c>
      <c r="AN353" s="139"/>
    </row>
    <row r="354" spans="1:40" ht="31.5" x14ac:dyDescent="0.25">
      <c r="A354" s="144" t="s">
        <v>1023</v>
      </c>
      <c r="B354" s="206" t="s">
        <v>1756</v>
      </c>
      <c r="C354" s="198" t="s">
        <v>1757</v>
      </c>
      <c r="D354" s="141"/>
      <c r="E354" s="141"/>
      <c r="F354" s="141"/>
      <c r="G354" s="141"/>
      <c r="H354" s="141"/>
      <c r="I354" s="141"/>
      <c r="J354" s="141"/>
      <c r="K354" s="141"/>
      <c r="L354" s="141"/>
      <c r="M354" s="141"/>
      <c r="N354" s="141"/>
      <c r="O354" s="145"/>
      <c r="P354" s="141"/>
      <c r="Q354" s="141"/>
      <c r="R354" s="141"/>
      <c r="S354" s="141"/>
      <c r="T354" s="141"/>
      <c r="U354" s="141"/>
      <c r="V354" s="143" t="s">
        <v>1769</v>
      </c>
      <c r="W354" s="141" t="s">
        <v>37</v>
      </c>
      <c r="X354" s="141" t="s">
        <v>37</v>
      </c>
      <c r="Y354" s="141" t="s">
        <v>37</v>
      </c>
      <c r="Z354" s="141" t="s">
        <v>37</v>
      </c>
      <c r="AA354" s="141">
        <v>1</v>
      </c>
      <c r="AB354" s="172" t="s">
        <v>37</v>
      </c>
      <c r="AC354" s="172" t="s">
        <v>37</v>
      </c>
      <c r="AD354" s="172" t="s">
        <v>37</v>
      </c>
      <c r="AE354" s="172" t="s">
        <v>37</v>
      </c>
      <c r="AF354" s="172" t="s">
        <v>37</v>
      </c>
      <c r="AG354" s="172" t="s">
        <v>37</v>
      </c>
      <c r="AH354" s="172" t="s">
        <v>37</v>
      </c>
      <c r="AI354" s="172" t="s">
        <v>37</v>
      </c>
      <c r="AJ354" s="172" t="s">
        <v>37</v>
      </c>
      <c r="AK354" s="172" t="s">
        <v>37</v>
      </c>
      <c r="AL354" s="172" t="s">
        <v>37</v>
      </c>
      <c r="AM354" s="172" t="s">
        <v>37</v>
      </c>
      <c r="AN354" s="139"/>
    </row>
    <row r="355" spans="1:40" ht="47.25" x14ac:dyDescent="0.25">
      <c r="A355" s="144" t="s">
        <v>1025</v>
      </c>
      <c r="B355" s="206" t="s">
        <v>1758</v>
      </c>
      <c r="C355" s="198" t="s">
        <v>1759</v>
      </c>
      <c r="D355" s="141"/>
      <c r="E355" s="141"/>
      <c r="F355" s="141"/>
      <c r="G355" s="141"/>
      <c r="H355" s="141"/>
      <c r="I355" s="141"/>
      <c r="J355" s="141"/>
      <c r="K355" s="141"/>
      <c r="L355" s="141"/>
      <c r="M355" s="141"/>
      <c r="N355" s="141"/>
      <c r="O355" s="145"/>
      <c r="P355" s="141"/>
      <c r="Q355" s="141"/>
      <c r="R355" s="141"/>
      <c r="S355" s="141"/>
      <c r="T355" s="141"/>
      <c r="U355" s="141"/>
      <c r="V355" s="143" t="s">
        <v>1769</v>
      </c>
      <c r="W355" s="141" t="s">
        <v>37</v>
      </c>
      <c r="X355" s="141" t="s">
        <v>37</v>
      </c>
      <c r="Y355" s="141" t="s">
        <v>37</v>
      </c>
      <c r="Z355" s="141" t="s">
        <v>37</v>
      </c>
      <c r="AA355" s="141">
        <v>1</v>
      </c>
      <c r="AB355" s="172" t="s">
        <v>37</v>
      </c>
      <c r="AC355" s="172" t="s">
        <v>37</v>
      </c>
      <c r="AD355" s="172" t="s">
        <v>37</v>
      </c>
      <c r="AE355" s="172" t="s">
        <v>37</v>
      </c>
      <c r="AF355" s="172" t="s">
        <v>37</v>
      </c>
      <c r="AG355" s="172" t="s">
        <v>37</v>
      </c>
      <c r="AH355" s="172" t="s">
        <v>37</v>
      </c>
      <c r="AI355" s="172" t="s">
        <v>37</v>
      </c>
      <c r="AJ355" s="172" t="s">
        <v>37</v>
      </c>
      <c r="AK355" s="172" t="s">
        <v>37</v>
      </c>
      <c r="AL355" s="172" t="s">
        <v>37</v>
      </c>
      <c r="AM355" s="172" t="s">
        <v>37</v>
      </c>
      <c r="AN355" s="139"/>
    </row>
    <row r="356" spans="1:40" ht="31.5" x14ac:dyDescent="0.25">
      <c r="A356" s="144" t="s">
        <v>1027</v>
      </c>
      <c r="B356" s="206" t="s">
        <v>1760</v>
      </c>
      <c r="C356" s="198" t="s">
        <v>1761</v>
      </c>
      <c r="D356" s="141"/>
      <c r="E356" s="141"/>
      <c r="F356" s="141"/>
      <c r="G356" s="141"/>
      <c r="H356" s="141"/>
      <c r="I356" s="141"/>
      <c r="J356" s="141"/>
      <c r="K356" s="141"/>
      <c r="L356" s="141"/>
      <c r="M356" s="141"/>
      <c r="N356" s="141"/>
      <c r="O356" s="145"/>
      <c r="P356" s="141"/>
      <c r="Q356" s="141"/>
      <c r="R356" s="141"/>
      <c r="S356" s="141"/>
      <c r="T356" s="141"/>
      <c r="U356" s="141"/>
      <c r="V356" s="143" t="s">
        <v>1769</v>
      </c>
      <c r="W356" s="141" t="s">
        <v>37</v>
      </c>
      <c r="X356" s="141" t="s">
        <v>37</v>
      </c>
      <c r="Y356" s="141" t="s">
        <v>37</v>
      </c>
      <c r="Z356" s="141" t="s">
        <v>37</v>
      </c>
      <c r="AA356" s="141">
        <v>1</v>
      </c>
      <c r="AB356" s="172" t="s">
        <v>37</v>
      </c>
      <c r="AC356" s="172" t="s">
        <v>37</v>
      </c>
      <c r="AD356" s="172" t="s">
        <v>37</v>
      </c>
      <c r="AE356" s="172" t="s">
        <v>37</v>
      </c>
      <c r="AF356" s="172" t="s">
        <v>37</v>
      </c>
      <c r="AG356" s="172" t="s">
        <v>37</v>
      </c>
      <c r="AH356" s="172" t="s">
        <v>37</v>
      </c>
      <c r="AI356" s="172" t="s">
        <v>37</v>
      </c>
      <c r="AJ356" s="172" t="s">
        <v>37</v>
      </c>
      <c r="AK356" s="172" t="s">
        <v>37</v>
      </c>
      <c r="AL356" s="172" t="s">
        <v>37</v>
      </c>
      <c r="AM356" s="172" t="s">
        <v>37</v>
      </c>
      <c r="AN356" s="139"/>
    </row>
    <row r="357" spans="1:40" ht="15.75" x14ac:dyDescent="0.25">
      <c r="A357" s="144" t="s">
        <v>1029</v>
      </c>
      <c r="B357" s="206" t="s">
        <v>1688</v>
      </c>
      <c r="C357" s="198" t="s">
        <v>1762</v>
      </c>
      <c r="D357" s="141"/>
      <c r="E357" s="141"/>
      <c r="F357" s="141"/>
      <c r="G357" s="141"/>
      <c r="H357" s="141"/>
      <c r="I357" s="141"/>
      <c r="J357" s="141"/>
      <c r="K357" s="141"/>
      <c r="L357" s="141"/>
      <c r="M357" s="141"/>
      <c r="N357" s="141"/>
      <c r="O357" s="145"/>
      <c r="P357" s="141"/>
      <c r="Q357" s="141"/>
      <c r="R357" s="141"/>
      <c r="S357" s="141"/>
      <c r="T357" s="141"/>
      <c r="U357" s="141"/>
      <c r="V357" s="143" t="s">
        <v>1769</v>
      </c>
      <c r="W357" s="141" t="s">
        <v>37</v>
      </c>
      <c r="X357" s="141" t="s">
        <v>37</v>
      </c>
      <c r="Y357" s="141" t="s">
        <v>37</v>
      </c>
      <c r="Z357" s="141" t="s">
        <v>37</v>
      </c>
      <c r="AA357" s="141">
        <v>1</v>
      </c>
      <c r="AB357" s="172" t="s">
        <v>37</v>
      </c>
      <c r="AC357" s="172" t="s">
        <v>37</v>
      </c>
      <c r="AD357" s="172" t="s">
        <v>37</v>
      </c>
      <c r="AE357" s="172" t="s">
        <v>37</v>
      </c>
      <c r="AF357" s="172" t="s">
        <v>37</v>
      </c>
      <c r="AG357" s="172" t="s">
        <v>37</v>
      </c>
      <c r="AH357" s="172" t="s">
        <v>37</v>
      </c>
      <c r="AI357" s="172" t="s">
        <v>37</v>
      </c>
      <c r="AJ357" s="172" t="s">
        <v>37</v>
      </c>
      <c r="AK357" s="172" t="s">
        <v>37</v>
      </c>
      <c r="AL357" s="172" t="s">
        <v>37</v>
      </c>
      <c r="AM357" s="172" t="s">
        <v>37</v>
      </c>
      <c r="AN357" s="139"/>
    </row>
    <row r="358" spans="1:40" ht="15.75" x14ac:dyDescent="0.25">
      <c r="A358" s="144" t="s">
        <v>1032</v>
      </c>
      <c r="B358" s="206" t="s">
        <v>1688</v>
      </c>
      <c r="C358" s="198" t="s">
        <v>1763</v>
      </c>
      <c r="D358" s="141"/>
      <c r="E358" s="141"/>
      <c r="F358" s="141"/>
      <c r="G358" s="141"/>
      <c r="H358" s="141"/>
      <c r="I358" s="141"/>
      <c r="J358" s="141"/>
      <c r="K358" s="141"/>
      <c r="L358" s="141"/>
      <c r="M358" s="141"/>
      <c r="N358" s="141"/>
      <c r="O358" s="145"/>
      <c r="P358" s="141"/>
      <c r="Q358" s="141"/>
      <c r="R358" s="141"/>
      <c r="S358" s="141"/>
      <c r="T358" s="141"/>
      <c r="U358" s="141"/>
      <c r="V358" s="143" t="s">
        <v>1769</v>
      </c>
      <c r="W358" s="141" t="s">
        <v>37</v>
      </c>
      <c r="X358" s="141" t="s">
        <v>37</v>
      </c>
      <c r="Y358" s="141" t="s">
        <v>37</v>
      </c>
      <c r="Z358" s="141" t="s">
        <v>37</v>
      </c>
      <c r="AA358" s="141">
        <v>1</v>
      </c>
      <c r="AB358" s="172" t="s">
        <v>37</v>
      </c>
      <c r="AC358" s="172" t="s">
        <v>37</v>
      </c>
      <c r="AD358" s="172" t="s">
        <v>37</v>
      </c>
      <c r="AE358" s="172" t="s">
        <v>37</v>
      </c>
      <c r="AF358" s="172" t="s">
        <v>37</v>
      </c>
      <c r="AG358" s="172" t="s">
        <v>37</v>
      </c>
      <c r="AH358" s="172" t="s">
        <v>37</v>
      </c>
      <c r="AI358" s="172" t="s">
        <v>37</v>
      </c>
      <c r="AJ358" s="172" t="s">
        <v>37</v>
      </c>
      <c r="AK358" s="172" t="s">
        <v>37</v>
      </c>
      <c r="AL358" s="172" t="s">
        <v>37</v>
      </c>
      <c r="AM358" s="172" t="s">
        <v>37</v>
      </c>
      <c r="AN358" s="139"/>
    </row>
    <row r="359" spans="1:40" ht="15.75" x14ac:dyDescent="0.25">
      <c r="A359" s="144" t="s">
        <v>1035</v>
      </c>
      <c r="B359" s="206" t="s">
        <v>1688</v>
      </c>
      <c r="C359" s="198" t="s">
        <v>1764</v>
      </c>
      <c r="D359" s="141"/>
      <c r="E359" s="141"/>
      <c r="F359" s="141"/>
      <c r="G359" s="141"/>
      <c r="H359" s="141"/>
      <c r="I359" s="141"/>
      <c r="J359" s="141"/>
      <c r="K359" s="141"/>
      <c r="L359" s="141"/>
      <c r="M359" s="141"/>
      <c r="N359" s="141"/>
      <c r="O359" s="145"/>
      <c r="P359" s="141"/>
      <c r="Q359" s="141"/>
      <c r="R359" s="141"/>
      <c r="S359" s="141"/>
      <c r="T359" s="141"/>
      <c r="U359" s="141"/>
      <c r="V359" s="143" t="s">
        <v>1769</v>
      </c>
      <c r="W359" s="141" t="s">
        <v>37</v>
      </c>
      <c r="X359" s="141" t="s">
        <v>37</v>
      </c>
      <c r="Y359" s="141" t="s">
        <v>37</v>
      </c>
      <c r="Z359" s="141" t="s">
        <v>37</v>
      </c>
      <c r="AA359" s="141">
        <v>1</v>
      </c>
      <c r="AB359" s="172" t="s">
        <v>37</v>
      </c>
      <c r="AC359" s="172" t="s">
        <v>37</v>
      </c>
      <c r="AD359" s="172" t="s">
        <v>37</v>
      </c>
      <c r="AE359" s="172" t="s">
        <v>37</v>
      </c>
      <c r="AF359" s="172" t="s">
        <v>37</v>
      </c>
      <c r="AG359" s="172" t="s">
        <v>37</v>
      </c>
      <c r="AH359" s="172" t="s">
        <v>37</v>
      </c>
      <c r="AI359" s="172" t="s">
        <v>37</v>
      </c>
      <c r="AJ359" s="172" t="s">
        <v>37</v>
      </c>
      <c r="AK359" s="172" t="s">
        <v>37</v>
      </c>
      <c r="AL359" s="172" t="s">
        <v>37</v>
      </c>
      <c r="AM359" s="172" t="s">
        <v>37</v>
      </c>
      <c r="AN359" s="139"/>
    </row>
    <row r="360" spans="1:40" ht="15.75" x14ac:dyDescent="0.25">
      <c r="A360" s="144" t="s">
        <v>1038</v>
      </c>
      <c r="B360" s="206" t="s">
        <v>1688</v>
      </c>
      <c r="C360" s="198" t="s">
        <v>1765</v>
      </c>
      <c r="D360" s="141"/>
      <c r="E360" s="141"/>
      <c r="F360" s="141"/>
      <c r="G360" s="141"/>
      <c r="H360" s="141"/>
      <c r="I360" s="141"/>
      <c r="J360" s="141"/>
      <c r="K360" s="141"/>
      <c r="L360" s="141"/>
      <c r="M360" s="141"/>
      <c r="N360" s="141"/>
      <c r="O360" s="145"/>
      <c r="P360" s="141"/>
      <c r="Q360" s="141"/>
      <c r="R360" s="141"/>
      <c r="S360" s="141"/>
      <c r="T360" s="141"/>
      <c r="U360" s="141"/>
      <c r="V360" s="143" t="s">
        <v>1769</v>
      </c>
      <c r="W360" s="141" t="s">
        <v>37</v>
      </c>
      <c r="X360" s="141" t="s">
        <v>37</v>
      </c>
      <c r="Y360" s="141" t="s">
        <v>37</v>
      </c>
      <c r="Z360" s="141" t="s">
        <v>37</v>
      </c>
      <c r="AA360" s="141">
        <v>1</v>
      </c>
      <c r="AB360" s="172" t="s">
        <v>37</v>
      </c>
      <c r="AC360" s="172" t="s">
        <v>37</v>
      </c>
      <c r="AD360" s="172" t="s">
        <v>37</v>
      </c>
      <c r="AE360" s="172" t="s">
        <v>37</v>
      </c>
      <c r="AF360" s="172" t="s">
        <v>37</v>
      </c>
      <c r="AG360" s="172" t="s">
        <v>37</v>
      </c>
      <c r="AH360" s="172" t="s">
        <v>37</v>
      </c>
      <c r="AI360" s="172" t="s">
        <v>37</v>
      </c>
      <c r="AJ360" s="172" t="s">
        <v>37</v>
      </c>
      <c r="AK360" s="172" t="s">
        <v>37</v>
      </c>
      <c r="AL360" s="172" t="s">
        <v>37</v>
      </c>
      <c r="AM360" s="172" t="s">
        <v>37</v>
      </c>
      <c r="AN360" s="139"/>
    </row>
    <row r="361" spans="1:40" ht="15.75" x14ac:dyDescent="0.25">
      <c r="A361" s="144" t="s">
        <v>1041</v>
      </c>
      <c r="B361" s="206" t="s">
        <v>1688</v>
      </c>
      <c r="C361" s="198" t="s">
        <v>1766</v>
      </c>
      <c r="D361" s="141"/>
      <c r="E361" s="141"/>
      <c r="F361" s="141"/>
      <c r="G361" s="141"/>
      <c r="H361" s="141"/>
      <c r="I361" s="141"/>
      <c r="J361" s="141"/>
      <c r="K361" s="141"/>
      <c r="L361" s="141"/>
      <c r="M361" s="141"/>
      <c r="N361" s="141"/>
      <c r="O361" s="145"/>
      <c r="P361" s="141"/>
      <c r="Q361" s="141"/>
      <c r="R361" s="141"/>
      <c r="S361" s="141"/>
      <c r="T361" s="141"/>
      <c r="U361" s="141"/>
      <c r="V361" s="143" t="s">
        <v>1769</v>
      </c>
      <c r="W361" s="141" t="s">
        <v>37</v>
      </c>
      <c r="X361" s="141" t="s">
        <v>37</v>
      </c>
      <c r="Y361" s="141" t="s">
        <v>37</v>
      </c>
      <c r="Z361" s="141" t="s">
        <v>37</v>
      </c>
      <c r="AA361" s="141">
        <v>1</v>
      </c>
      <c r="AB361" s="172" t="s">
        <v>37</v>
      </c>
      <c r="AC361" s="172" t="s">
        <v>37</v>
      </c>
      <c r="AD361" s="172" t="s">
        <v>37</v>
      </c>
      <c r="AE361" s="172" t="s">
        <v>37</v>
      </c>
      <c r="AF361" s="172" t="s">
        <v>37</v>
      </c>
      <c r="AG361" s="172" t="s">
        <v>37</v>
      </c>
      <c r="AH361" s="172" t="s">
        <v>37</v>
      </c>
      <c r="AI361" s="172" t="s">
        <v>37</v>
      </c>
      <c r="AJ361" s="172" t="s">
        <v>37</v>
      </c>
      <c r="AK361" s="172" t="s">
        <v>37</v>
      </c>
      <c r="AL361" s="172" t="s">
        <v>37</v>
      </c>
      <c r="AM361" s="172" t="s">
        <v>37</v>
      </c>
      <c r="AN361" s="139"/>
    </row>
    <row r="362" spans="1:40" ht="31.5" x14ac:dyDescent="0.25">
      <c r="A362" s="144" t="s">
        <v>1044</v>
      </c>
      <c r="B362" s="206" t="s">
        <v>1767</v>
      </c>
      <c r="C362" s="198" t="s">
        <v>1768</v>
      </c>
      <c r="D362" s="141"/>
      <c r="E362" s="141"/>
      <c r="F362" s="141"/>
      <c r="G362" s="141"/>
      <c r="H362" s="141"/>
      <c r="I362" s="141"/>
      <c r="J362" s="141"/>
      <c r="K362" s="141"/>
      <c r="L362" s="141"/>
      <c r="M362" s="141"/>
      <c r="N362" s="141"/>
      <c r="O362" s="145"/>
      <c r="P362" s="141"/>
      <c r="Q362" s="141"/>
      <c r="R362" s="141"/>
      <c r="S362" s="141"/>
      <c r="T362" s="141"/>
      <c r="U362" s="141"/>
      <c r="V362" s="143" t="s">
        <v>1734</v>
      </c>
      <c r="W362" s="141" t="s">
        <v>37</v>
      </c>
      <c r="X362" s="141" t="s">
        <v>37</v>
      </c>
      <c r="Y362" s="141" t="s">
        <v>37</v>
      </c>
      <c r="Z362" s="141" t="s">
        <v>37</v>
      </c>
      <c r="AA362" s="141">
        <v>1</v>
      </c>
      <c r="AB362" s="172" t="s">
        <v>37</v>
      </c>
      <c r="AC362" s="172" t="s">
        <v>37</v>
      </c>
      <c r="AD362" s="172" t="s">
        <v>37</v>
      </c>
      <c r="AE362" s="172" t="s">
        <v>37</v>
      </c>
      <c r="AF362" s="172" t="s">
        <v>37</v>
      </c>
      <c r="AG362" s="172" t="s">
        <v>37</v>
      </c>
      <c r="AH362" s="172" t="s">
        <v>37</v>
      </c>
      <c r="AI362" s="172" t="s">
        <v>37</v>
      </c>
      <c r="AJ362" s="172" t="s">
        <v>37</v>
      </c>
      <c r="AK362" s="172" t="s">
        <v>37</v>
      </c>
      <c r="AL362" s="172" t="s">
        <v>37</v>
      </c>
      <c r="AM362" s="172" t="s">
        <v>37</v>
      </c>
      <c r="AN362" s="139"/>
    </row>
    <row r="363" spans="1:40" ht="31.5" x14ac:dyDescent="0.25">
      <c r="A363" s="144" t="s">
        <v>1047</v>
      </c>
      <c r="B363" s="166" t="s">
        <v>1934</v>
      </c>
      <c r="C363" s="189" t="s">
        <v>1935</v>
      </c>
      <c r="D363" s="141"/>
      <c r="E363" s="141"/>
      <c r="F363" s="141"/>
      <c r="G363" s="141"/>
      <c r="H363" s="141"/>
      <c r="I363" s="141"/>
      <c r="J363" s="141"/>
      <c r="K363" s="141"/>
      <c r="L363" s="141"/>
      <c r="M363" s="141"/>
      <c r="N363" s="141"/>
      <c r="O363" s="145"/>
      <c r="P363" s="141"/>
      <c r="Q363" s="141"/>
      <c r="R363" s="141"/>
      <c r="S363" s="141"/>
      <c r="T363" s="141"/>
      <c r="U363" s="141"/>
      <c r="V363" s="143"/>
      <c r="W363" s="141"/>
      <c r="X363" s="141"/>
      <c r="Y363" s="141"/>
      <c r="Z363" s="141"/>
      <c r="AA363" s="141"/>
      <c r="AB363" s="189">
        <v>4</v>
      </c>
      <c r="AC363" s="172" t="s">
        <v>37</v>
      </c>
      <c r="AD363" s="172" t="s">
        <v>37</v>
      </c>
      <c r="AE363" s="172" t="s">
        <v>37</v>
      </c>
      <c r="AF363" s="172" t="s">
        <v>37</v>
      </c>
      <c r="AG363" s="157">
        <v>1</v>
      </c>
      <c r="AH363" s="172" t="s">
        <v>37</v>
      </c>
      <c r="AI363" s="172" t="s">
        <v>37</v>
      </c>
      <c r="AJ363" s="172" t="s">
        <v>37</v>
      </c>
      <c r="AK363" s="172" t="s">
        <v>37</v>
      </c>
      <c r="AL363" s="172" t="s">
        <v>37</v>
      </c>
      <c r="AM363" s="172" t="s">
        <v>37</v>
      </c>
      <c r="AN363" s="139"/>
    </row>
    <row r="364" spans="1:40" ht="47.25" x14ac:dyDescent="0.25">
      <c r="A364" s="144" t="s">
        <v>1050</v>
      </c>
      <c r="B364" s="165" t="s">
        <v>1936</v>
      </c>
      <c r="C364" s="189" t="s">
        <v>1937</v>
      </c>
      <c r="D364" s="141"/>
      <c r="E364" s="141"/>
      <c r="F364" s="141"/>
      <c r="G364" s="141"/>
      <c r="H364" s="141"/>
      <c r="I364" s="141"/>
      <c r="J364" s="141"/>
      <c r="K364" s="141"/>
      <c r="L364" s="141"/>
      <c r="M364" s="141"/>
      <c r="N364" s="141"/>
      <c r="O364" s="145"/>
      <c r="P364" s="141"/>
      <c r="Q364" s="141"/>
      <c r="R364" s="141"/>
      <c r="S364" s="141"/>
      <c r="T364" s="141"/>
      <c r="U364" s="141"/>
      <c r="V364" s="143"/>
      <c r="W364" s="141"/>
      <c r="X364" s="141"/>
      <c r="Y364" s="141"/>
      <c r="Z364" s="141"/>
      <c r="AA364" s="141"/>
      <c r="AB364" s="189">
        <v>3</v>
      </c>
      <c r="AC364" s="172" t="s">
        <v>37</v>
      </c>
      <c r="AD364" s="172" t="s">
        <v>37</v>
      </c>
      <c r="AE364" s="172" t="s">
        <v>37</v>
      </c>
      <c r="AF364" s="172" t="s">
        <v>37</v>
      </c>
      <c r="AG364" s="157">
        <v>1</v>
      </c>
      <c r="AH364" s="172" t="s">
        <v>37</v>
      </c>
      <c r="AI364" s="172" t="s">
        <v>37</v>
      </c>
      <c r="AJ364" s="172" t="s">
        <v>37</v>
      </c>
      <c r="AK364" s="172" t="s">
        <v>37</v>
      </c>
      <c r="AL364" s="172" t="s">
        <v>37</v>
      </c>
      <c r="AM364" s="172" t="s">
        <v>37</v>
      </c>
      <c r="AN364" s="139"/>
    </row>
    <row r="365" spans="1:40" ht="15.75" x14ac:dyDescent="0.25">
      <c r="A365" s="144" t="s">
        <v>1053</v>
      </c>
      <c r="B365" s="165" t="s">
        <v>1938</v>
      </c>
      <c r="C365" s="189" t="s">
        <v>1939</v>
      </c>
      <c r="D365" s="141"/>
      <c r="E365" s="141"/>
      <c r="F365" s="141"/>
      <c r="G365" s="141"/>
      <c r="H365" s="141"/>
      <c r="I365" s="141"/>
      <c r="J365" s="141"/>
      <c r="K365" s="141"/>
      <c r="L365" s="141"/>
      <c r="M365" s="141"/>
      <c r="N365" s="141"/>
      <c r="O365" s="145"/>
      <c r="P365" s="141"/>
      <c r="Q365" s="141"/>
      <c r="R365" s="141"/>
      <c r="S365" s="141"/>
      <c r="T365" s="141"/>
      <c r="U365" s="141"/>
      <c r="V365" s="143"/>
      <c r="W365" s="141"/>
      <c r="X365" s="141"/>
      <c r="Y365" s="141"/>
      <c r="Z365" s="141"/>
      <c r="AA365" s="141"/>
      <c r="AB365" s="189">
        <v>4</v>
      </c>
      <c r="AC365" s="172" t="s">
        <v>37</v>
      </c>
      <c r="AD365" s="172" t="s">
        <v>37</v>
      </c>
      <c r="AE365" s="172" t="s">
        <v>37</v>
      </c>
      <c r="AF365" s="172" t="s">
        <v>37</v>
      </c>
      <c r="AG365" s="157">
        <v>1</v>
      </c>
      <c r="AH365" s="172" t="s">
        <v>37</v>
      </c>
      <c r="AI365" s="172" t="s">
        <v>37</v>
      </c>
      <c r="AJ365" s="172" t="s">
        <v>37</v>
      </c>
      <c r="AK365" s="172" t="s">
        <v>37</v>
      </c>
      <c r="AL365" s="172" t="s">
        <v>37</v>
      </c>
      <c r="AM365" s="172" t="s">
        <v>37</v>
      </c>
      <c r="AN365" s="139"/>
    </row>
    <row r="366" spans="1:40" ht="47.25" x14ac:dyDescent="0.25">
      <c r="A366" s="144" t="s">
        <v>1056</v>
      </c>
      <c r="B366" s="165" t="s">
        <v>1940</v>
      </c>
      <c r="C366" s="189" t="s">
        <v>1941</v>
      </c>
      <c r="D366" s="141"/>
      <c r="E366" s="141"/>
      <c r="F366" s="141"/>
      <c r="G366" s="141"/>
      <c r="H366" s="141"/>
      <c r="I366" s="141"/>
      <c r="J366" s="141"/>
      <c r="K366" s="141"/>
      <c r="L366" s="141"/>
      <c r="M366" s="141"/>
      <c r="N366" s="141"/>
      <c r="O366" s="145"/>
      <c r="P366" s="141"/>
      <c r="Q366" s="141"/>
      <c r="R366" s="141"/>
      <c r="S366" s="141"/>
      <c r="T366" s="141"/>
      <c r="U366" s="141"/>
      <c r="V366" s="143"/>
      <c r="W366" s="141"/>
      <c r="X366" s="141"/>
      <c r="Y366" s="141"/>
      <c r="Z366" s="141"/>
      <c r="AA366" s="141"/>
      <c r="AB366" s="189">
        <v>4</v>
      </c>
      <c r="AC366" s="172" t="s">
        <v>37</v>
      </c>
      <c r="AD366" s="172" t="s">
        <v>37</v>
      </c>
      <c r="AE366" s="172" t="s">
        <v>37</v>
      </c>
      <c r="AF366" s="172" t="s">
        <v>37</v>
      </c>
      <c r="AG366" s="157">
        <v>1</v>
      </c>
      <c r="AH366" s="172" t="s">
        <v>37</v>
      </c>
      <c r="AI366" s="172" t="s">
        <v>37</v>
      </c>
      <c r="AJ366" s="172" t="s">
        <v>37</v>
      </c>
      <c r="AK366" s="172" t="s">
        <v>37</v>
      </c>
      <c r="AL366" s="172" t="s">
        <v>37</v>
      </c>
      <c r="AM366" s="172" t="s">
        <v>37</v>
      </c>
      <c r="AN366" s="139"/>
    </row>
    <row r="367" spans="1:40" ht="15.75" x14ac:dyDescent="0.25">
      <c r="A367" s="144" t="s">
        <v>1059</v>
      </c>
      <c r="B367" s="165" t="s">
        <v>1938</v>
      </c>
      <c r="C367" s="189" t="s">
        <v>1942</v>
      </c>
      <c r="D367" s="141"/>
      <c r="E367" s="141"/>
      <c r="F367" s="141"/>
      <c r="G367" s="141"/>
      <c r="H367" s="141"/>
      <c r="I367" s="141"/>
      <c r="J367" s="141"/>
      <c r="K367" s="141"/>
      <c r="L367" s="141"/>
      <c r="M367" s="141"/>
      <c r="N367" s="141"/>
      <c r="O367" s="145"/>
      <c r="P367" s="141"/>
      <c r="Q367" s="141"/>
      <c r="R367" s="141"/>
      <c r="S367" s="141"/>
      <c r="T367" s="141"/>
      <c r="U367" s="141"/>
      <c r="V367" s="143"/>
      <c r="W367" s="141"/>
      <c r="X367" s="141"/>
      <c r="Y367" s="141"/>
      <c r="Z367" s="141"/>
      <c r="AA367" s="141"/>
      <c r="AB367" s="189">
        <v>4</v>
      </c>
      <c r="AC367" s="172" t="s">
        <v>37</v>
      </c>
      <c r="AD367" s="172" t="s">
        <v>37</v>
      </c>
      <c r="AE367" s="172" t="s">
        <v>37</v>
      </c>
      <c r="AF367" s="172" t="s">
        <v>37</v>
      </c>
      <c r="AG367" s="157">
        <v>1</v>
      </c>
      <c r="AH367" s="172" t="s">
        <v>37</v>
      </c>
      <c r="AI367" s="172" t="s">
        <v>37</v>
      </c>
      <c r="AJ367" s="172" t="s">
        <v>37</v>
      </c>
      <c r="AK367" s="172" t="s">
        <v>37</v>
      </c>
      <c r="AL367" s="172" t="s">
        <v>37</v>
      </c>
      <c r="AM367" s="172" t="s">
        <v>37</v>
      </c>
      <c r="AN367" s="139"/>
    </row>
    <row r="368" spans="1:40" ht="47.25" x14ac:dyDescent="0.25">
      <c r="A368" s="144" t="s">
        <v>1062</v>
      </c>
      <c r="B368" s="165" t="s">
        <v>1940</v>
      </c>
      <c r="C368" s="189" t="s">
        <v>1943</v>
      </c>
      <c r="D368" s="141"/>
      <c r="E368" s="141"/>
      <c r="F368" s="141"/>
      <c r="G368" s="141"/>
      <c r="H368" s="141"/>
      <c r="I368" s="141"/>
      <c r="J368" s="141"/>
      <c r="K368" s="141"/>
      <c r="L368" s="141"/>
      <c r="M368" s="141"/>
      <c r="N368" s="141"/>
      <c r="O368" s="145"/>
      <c r="P368" s="141"/>
      <c r="Q368" s="141"/>
      <c r="R368" s="141"/>
      <c r="S368" s="141"/>
      <c r="T368" s="141"/>
      <c r="U368" s="141"/>
      <c r="V368" s="143"/>
      <c r="W368" s="141"/>
      <c r="X368" s="141"/>
      <c r="Y368" s="141"/>
      <c r="Z368" s="141"/>
      <c r="AA368" s="141"/>
      <c r="AB368" s="189">
        <v>4</v>
      </c>
      <c r="AC368" s="172" t="s">
        <v>37</v>
      </c>
      <c r="AD368" s="172" t="s">
        <v>37</v>
      </c>
      <c r="AE368" s="172" t="s">
        <v>37</v>
      </c>
      <c r="AF368" s="172" t="s">
        <v>37</v>
      </c>
      <c r="AG368" s="157">
        <v>1</v>
      </c>
      <c r="AH368" s="172" t="s">
        <v>37</v>
      </c>
      <c r="AI368" s="172" t="s">
        <v>37</v>
      </c>
      <c r="AJ368" s="172" t="s">
        <v>37</v>
      </c>
      <c r="AK368" s="172" t="s">
        <v>37</v>
      </c>
      <c r="AL368" s="172" t="s">
        <v>37</v>
      </c>
      <c r="AM368" s="172" t="s">
        <v>37</v>
      </c>
      <c r="AN368" s="139"/>
    </row>
    <row r="369" spans="1:40" ht="47.25" x14ac:dyDescent="0.25">
      <c r="A369" s="144" t="s">
        <v>1065</v>
      </c>
      <c r="B369" s="165" t="s">
        <v>1944</v>
      </c>
      <c r="C369" s="189" t="s">
        <v>1945</v>
      </c>
      <c r="D369" s="141"/>
      <c r="E369" s="141"/>
      <c r="F369" s="141"/>
      <c r="G369" s="141"/>
      <c r="H369" s="141"/>
      <c r="I369" s="141"/>
      <c r="J369" s="141"/>
      <c r="K369" s="141"/>
      <c r="L369" s="141"/>
      <c r="M369" s="141"/>
      <c r="N369" s="141"/>
      <c r="O369" s="145"/>
      <c r="P369" s="141"/>
      <c r="Q369" s="141"/>
      <c r="R369" s="141"/>
      <c r="S369" s="141"/>
      <c r="T369" s="141"/>
      <c r="U369" s="141"/>
      <c r="V369" s="143"/>
      <c r="W369" s="141"/>
      <c r="X369" s="141"/>
      <c r="Y369" s="141"/>
      <c r="Z369" s="141"/>
      <c r="AA369" s="141"/>
      <c r="AB369" s="189">
        <v>4</v>
      </c>
      <c r="AC369" s="172" t="s">
        <v>37</v>
      </c>
      <c r="AD369" s="172" t="s">
        <v>37</v>
      </c>
      <c r="AE369" s="172" t="s">
        <v>37</v>
      </c>
      <c r="AF369" s="172" t="s">
        <v>37</v>
      </c>
      <c r="AG369" s="157">
        <v>1</v>
      </c>
      <c r="AH369" s="172" t="s">
        <v>37</v>
      </c>
      <c r="AI369" s="172" t="s">
        <v>37</v>
      </c>
      <c r="AJ369" s="172" t="s">
        <v>37</v>
      </c>
      <c r="AK369" s="172" t="s">
        <v>37</v>
      </c>
      <c r="AL369" s="172" t="s">
        <v>37</v>
      </c>
      <c r="AM369" s="172" t="s">
        <v>37</v>
      </c>
      <c r="AN369" s="139"/>
    </row>
    <row r="370" spans="1:40" ht="63" x14ac:dyDescent="0.25">
      <c r="A370" s="144" t="s">
        <v>1068</v>
      </c>
      <c r="B370" s="165" t="s">
        <v>1946</v>
      </c>
      <c r="C370" s="189" t="s">
        <v>1947</v>
      </c>
      <c r="D370" s="141"/>
      <c r="E370" s="141"/>
      <c r="F370" s="141"/>
      <c r="G370" s="141"/>
      <c r="H370" s="141"/>
      <c r="I370" s="141"/>
      <c r="J370" s="141"/>
      <c r="K370" s="141"/>
      <c r="L370" s="141"/>
      <c r="M370" s="141"/>
      <c r="N370" s="141"/>
      <c r="O370" s="145"/>
      <c r="P370" s="141"/>
      <c r="Q370" s="141"/>
      <c r="R370" s="141"/>
      <c r="S370" s="141"/>
      <c r="T370" s="141"/>
      <c r="U370" s="141"/>
      <c r="V370" s="143"/>
      <c r="W370" s="141"/>
      <c r="X370" s="141"/>
      <c r="Y370" s="141"/>
      <c r="Z370" s="141"/>
      <c r="AA370" s="141"/>
      <c r="AB370" s="189">
        <v>4</v>
      </c>
      <c r="AC370" s="172" t="s">
        <v>37</v>
      </c>
      <c r="AD370" s="172" t="s">
        <v>37</v>
      </c>
      <c r="AE370" s="172" t="s">
        <v>37</v>
      </c>
      <c r="AF370" s="172" t="s">
        <v>37</v>
      </c>
      <c r="AG370" s="157">
        <v>1</v>
      </c>
      <c r="AH370" s="172" t="s">
        <v>37</v>
      </c>
      <c r="AI370" s="172" t="s">
        <v>37</v>
      </c>
      <c r="AJ370" s="172" t="s">
        <v>37</v>
      </c>
      <c r="AK370" s="172" t="s">
        <v>37</v>
      </c>
      <c r="AL370" s="172" t="s">
        <v>37</v>
      </c>
      <c r="AM370" s="172" t="s">
        <v>37</v>
      </c>
      <c r="AN370" s="139"/>
    </row>
    <row r="371" spans="1:40" ht="31.5" x14ac:dyDescent="0.25">
      <c r="A371" s="144" t="s">
        <v>1071</v>
      </c>
      <c r="B371" s="167" t="s">
        <v>1948</v>
      </c>
      <c r="C371" s="189" t="s">
        <v>1949</v>
      </c>
      <c r="D371" s="141"/>
      <c r="E371" s="141"/>
      <c r="F371" s="141"/>
      <c r="G371" s="141"/>
      <c r="H371" s="141"/>
      <c r="I371" s="141"/>
      <c r="J371" s="141"/>
      <c r="K371" s="141"/>
      <c r="L371" s="141"/>
      <c r="M371" s="141"/>
      <c r="N371" s="141"/>
      <c r="O371" s="145"/>
      <c r="P371" s="141"/>
      <c r="Q371" s="141"/>
      <c r="R371" s="141"/>
      <c r="S371" s="141"/>
      <c r="T371" s="141"/>
      <c r="U371" s="141"/>
      <c r="V371" s="143"/>
      <c r="W371" s="141"/>
      <c r="X371" s="141"/>
      <c r="Y371" s="141"/>
      <c r="Z371" s="141"/>
      <c r="AA371" s="141"/>
      <c r="AB371" s="189">
        <v>1</v>
      </c>
      <c r="AC371" s="172" t="s">
        <v>37</v>
      </c>
      <c r="AD371" s="172" t="s">
        <v>37</v>
      </c>
      <c r="AE371" s="172" t="s">
        <v>37</v>
      </c>
      <c r="AF371" s="172" t="s">
        <v>37</v>
      </c>
      <c r="AG371" s="157">
        <v>1</v>
      </c>
      <c r="AH371" s="172" t="s">
        <v>37</v>
      </c>
      <c r="AI371" s="172" t="s">
        <v>37</v>
      </c>
      <c r="AJ371" s="172" t="s">
        <v>37</v>
      </c>
      <c r="AK371" s="172" t="s">
        <v>37</v>
      </c>
      <c r="AL371" s="172" t="s">
        <v>37</v>
      </c>
      <c r="AM371" s="172" t="s">
        <v>37</v>
      </c>
      <c r="AN371" s="139"/>
    </row>
    <row r="372" spans="1:40" ht="31.5" x14ac:dyDescent="0.25">
      <c r="A372" s="144" t="s">
        <v>1074</v>
      </c>
      <c r="B372" s="167" t="s">
        <v>1950</v>
      </c>
      <c r="C372" s="189" t="s">
        <v>1951</v>
      </c>
      <c r="D372" s="141"/>
      <c r="E372" s="141"/>
      <c r="F372" s="141"/>
      <c r="G372" s="141"/>
      <c r="H372" s="141"/>
      <c r="I372" s="141"/>
      <c r="J372" s="141"/>
      <c r="K372" s="141"/>
      <c r="L372" s="141"/>
      <c r="M372" s="141"/>
      <c r="N372" s="141"/>
      <c r="O372" s="145"/>
      <c r="P372" s="141"/>
      <c r="Q372" s="141"/>
      <c r="R372" s="141"/>
      <c r="S372" s="141"/>
      <c r="T372" s="141"/>
      <c r="U372" s="141"/>
      <c r="V372" s="143"/>
      <c r="W372" s="141"/>
      <c r="X372" s="141"/>
      <c r="Y372" s="141"/>
      <c r="Z372" s="141"/>
      <c r="AA372" s="141"/>
      <c r="AB372" s="189">
        <v>1</v>
      </c>
      <c r="AC372" s="172" t="s">
        <v>37</v>
      </c>
      <c r="AD372" s="172" t="s">
        <v>37</v>
      </c>
      <c r="AE372" s="172" t="s">
        <v>37</v>
      </c>
      <c r="AF372" s="172" t="s">
        <v>37</v>
      </c>
      <c r="AG372" s="157">
        <v>1</v>
      </c>
      <c r="AH372" s="172" t="s">
        <v>37</v>
      </c>
      <c r="AI372" s="172" t="s">
        <v>37</v>
      </c>
      <c r="AJ372" s="172" t="s">
        <v>37</v>
      </c>
      <c r="AK372" s="172" t="s">
        <v>37</v>
      </c>
      <c r="AL372" s="172" t="s">
        <v>37</v>
      </c>
      <c r="AM372" s="172" t="s">
        <v>37</v>
      </c>
      <c r="AN372" s="139"/>
    </row>
    <row r="373" spans="1:40" ht="63" x14ac:dyDescent="0.25">
      <c r="A373" s="144" t="s">
        <v>1077</v>
      </c>
      <c r="B373" s="165" t="s">
        <v>1952</v>
      </c>
      <c r="C373" s="189" t="s">
        <v>1953</v>
      </c>
      <c r="D373" s="141"/>
      <c r="E373" s="141"/>
      <c r="F373" s="141"/>
      <c r="G373" s="141"/>
      <c r="H373" s="141"/>
      <c r="I373" s="141"/>
      <c r="J373" s="141"/>
      <c r="K373" s="141"/>
      <c r="L373" s="141"/>
      <c r="M373" s="141"/>
      <c r="N373" s="141"/>
      <c r="O373" s="145"/>
      <c r="P373" s="141"/>
      <c r="Q373" s="141"/>
      <c r="R373" s="141"/>
      <c r="S373" s="141"/>
      <c r="T373" s="141"/>
      <c r="U373" s="141"/>
      <c r="V373" s="143"/>
      <c r="W373" s="141"/>
      <c r="X373" s="141"/>
      <c r="Y373" s="141"/>
      <c r="Z373" s="141"/>
      <c r="AA373" s="141"/>
      <c r="AB373" s="172" t="s">
        <v>37</v>
      </c>
      <c r="AC373" s="172" t="s">
        <v>37</v>
      </c>
      <c r="AD373" s="172" t="s">
        <v>37</v>
      </c>
      <c r="AE373" s="172" t="s">
        <v>37</v>
      </c>
      <c r="AF373" s="172" t="s">
        <v>37</v>
      </c>
      <c r="AG373" s="172" t="s">
        <v>37</v>
      </c>
      <c r="AH373" s="189">
        <v>4</v>
      </c>
      <c r="AI373" s="172" t="s">
        <v>37</v>
      </c>
      <c r="AJ373" s="172" t="s">
        <v>37</v>
      </c>
      <c r="AK373" s="172" t="s">
        <v>37</v>
      </c>
      <c r="AL373" s="172" t="s">
        <v>37</v>
      </c>
      <c r="AM373" s="172">
        <v>1</v>
      </c>
      <c r="AN373" s="139"/>
    </row>
    <row r="374" spans="1:40" ht="47.25" x14ac:dyDescent="0.25">
      <c r="A374" s="144" t="s">
        <v>1080</v>
      </c>
      <c r="B374" s="165" t="s">
        <v>1954</v>
      </c>
      <c r="C374" s="189" t="s">
        <v>1955</v>
      </c>
      <c r="D374" s="141"/>
      <c r="E374" s="141"/>
      <c r="F374" s="141"/>
      <c r="G374" s="141"/>
      <c r="H374" s="141"/>
      <c r="I374" s="141"/>
      <c r="J374" s="141"/>
      <c r="K374" s="141"/>
      <c r="L374" s="141"/>
      <c r="M374" s="141"/>
      <c r="N374" s="141"/>
      <c r="O374" s="145"/>
      <c r="P374" s="141"/>
      <c r="Q374" s="141"/>
      <c r="R374" s="141"/>
      <c r="S374" s="141"/>
      <c r="T374" s="141"/>
      <c r="U374" s="141"/>
      <c r="V374" s="143"/>
      <c r="W374" s="141"/>
      <c r="X374" s="141"/>
      <c r="Y374" s="141"/>
      <c r="Z374" s="141"/>
      <c r="AA374" s="141"/>
      <c r="AB374" s="172" t="s">
        <v>37</v>
      </c>
      <c r="AC374" s="172" t="s">
        <v>37</v>
      </c>
      <c r="AD374" s="172" t="s">
        <v>37</v>
      </c>
      <c r="AE374" s="172" t="s">
        <v>37</v>
      </c>
      <c r="AF374" s="172" t="s">
        <v>37</v>
      </c>
      <c r="AG374" s="172" t="s">
        <v>37</v>
      </c>
      <c r="AH374" s="189">
        <v>3</v>
      </c>
      <c r="AI374" s="172" t="s">
        <v>37</v>
      </c>
      <c r="AJ374" s="172" t="s">
        <v>37</v>
      </c>
      <c r="AK374" s="172" t="s">
        <v>37</v>
      </c>
      <c r="AL374" s="172" t="s">
        <v>37</v>
      </c>
      <c r="AM374" s="172">
        <v>1</v>
      </c>
      <c r="AN374" s="139"/>
    </row>
    <row r="375" spans="1:40" ht="47.25" x14ac:dyDescent="0.25">
      <c r="A375" s="144" t="s">
        <v>1083</v>
      </c>
      <c r="B375" s="165" t="s">
        <v>1940</v>
      </c>
      <c r="C375" s="189" t="s">
        <v>1956</v>
      </c>
      <c r="D375" s="141"/>
      <c r="E375" s="141"/>
      <c r="F375" s="141"/>
      <c r="G375" s="141"/>
      <c r="H375" s="141"/>
      <c r="I375" s="141"/>
      <c r="J375" s="141"/>
      <c r="K375" s="141"/>
      <c r="L375" s="141"/>
      <c r="M375" s="141"/>
      <c r="N375" s="141"/>
      <c r="O375" s="145"/>
      <c r="P375" s="141"/>
      <c r="Q375" s="141"/>
      <c r="R375" s="141"/>
      <c r="S375" s="141"/>
      <c r="T375" s="141"/>
      <c r="U375" s="141"/>
      <c r="V375" s="143"/>
      <c r="W375" s="141"/>
      <c r="X375" s="141"/>
      <c r="Y375" s="141"/>
      <c r="Z375" s="141"/>
      <c r="AA375" s="141"/>
      <c r="AB375" s="172" t="s">
        <v>37</v>
      </c>
      <c r="AC375" s="172" t="s">
        <v>37</v>
      </c>
      <c r="AD375" s="172" t="s">
        <v>37</v>
      </c>
      <c r="AE375" s="172" t="s">
        <v>37</v>
      </c>
      <c r="AF375" s="172" t="s">
        <v>37</v>
      </c>
      <c r="AG375" s="172" t="s">
        <v>37</v>
      </c>
      <c r="AH375" s="189">
        <v>4</v>
      </c>
      <c r="AI375" s="172" t="s">
        <v>37</v>
      </c>
      <c r="AJ375" s="172" t="s">
        <v>37</v>
      </c>
      <c r="AK375" s="172" t="s">
        <v>37</v>
      </c>
      <c r="AL375" s="172" t="s">
        <v>37</v>
      </c>
      <c r="AM375" s="172">
        <v>1</v>
      </c>
      <c r="AN375" s="139"/>
    </row>
    <row r="376" spans="1:40" ht="15.75" x14ac:dyDescent="0.25">
      <c r="A376" s="144" t="s">
        <v>1085</v>
      </c>
      <c r="B376" s="165" t="s">
        <v>1938</v>
      </c>
      <c r="C376" s="189" t="s">
        <v>1957</v>
      </c>
      <c r="D376" s="141"/>
      <c r="E376" s="141"/>
      <c r="F376" s="141"/>
      <c r="G376" s="141"/>
      <c r="H376" s="141"/>
      <c r="I376" s="141"/>
      <c r="J376" s="141"/>
      <c r="K376" s="141"/>
      <c r="L376" s="141"/>
      <c r="M376" s="141"/>
      <c r="N376" s="141"/>
      <c r="O376" s="145"/>
      <c r="P376" s="141"/>
      <c r="Q376" s="141"/>
      <c r="R376" s="141"/>
      <c r="S376" s="141"/>
      <c r="T376" s="141"/>
      <c r="U376" s="141"/>
      <c r="V376" s="143"/>
      <c r="W376" s="141"/>
      <c r="X376" s="141"/>
      <c r="Y376" s="141"/>
      <c r="Z376" s="141"/>
      <c r="AA376" s="141"/>
      <c r="AB376" s="172" t="s">
        <v>37</v>
      </c>
      <c r="AC376" s="172" t="s">
        <v>37</v>
      </c>
      <c r="AD376" s="172" t="s">
        <v>37</v>
      </c>
      <c r="AE376" s="172" t="s">
        <v>37</v>
      </c>
      <c r="AF376" s="172" t="s">
        <v>37</v>
      </c>
      <c r="AG376" s="172" t="s">
        <v>37</v>
      </c>
      <c r="AH376" s="189">
        <v>4</v>
      </c>
      <c r="AI376" s="172" t="s">
        <v>37</v>
      </c>
      <c r="AJ376" s="172" t="s">
        <v>37</v>
      </c>
      <c r="AK376" s="172" t="s">
        <v>37</v>
      </c>
      <c r="AL376" s="172" t="s">
        <v>37</v>
      </c>
      <c r="AM376" s="172">
        <v>1</v>
      </c>
      <c r="AN376" s="139"/>
    </row>
    <row r="377" spans="1:40" ht="47.25" x14ac:dyDescent="0.25">
      <c r="A377" s="144" t="s">
        <v>1088</v>
      </c>
      <c r="B377" s="165" t="s">
        <v>1940</v>
      </c>
      <c r="C377" s="189" t="s">
        <v>1958</v>
      </c>
      <c r="D377" s="141"/>
      <c r="E377" s="141"/>
      <c r="F377" s="141"/>
      <c r="G377" s="141"/>
      <c r="H377" s="141"/>
      <c r="I377" s="141"/>
      <c r="J377" s="141"/>
      <c r="K377" s="141"/>
      <c r="L377" s="141"/>
      <c r="M377" s="141"/>
      <c r="N377" s="141"/>
      <c r="O377" s="145"/>
      <c r="P377" s="141"/>
      <c r="Q377" s="141"/>
      <c r="R377" s="141"/>
      <c r="S377" s="141"/>
      <c r="T377" s="141"/>
      <c r="U377" s="141"/>
      <c r="V377" s="143"/>
      <c r="W377" s="141"/>
      <c r="X377" s="141"/>
      <c r="Y377" s="141"/>
      <c r="Z377" s="141"/>
      <c r="AA377" s="141"/>
      <c r="AB377" s="172" t="s">
        <v>37</v>
      </c>
      <c r="AC377" s="172" t="s">
        <v>37</v>
      </c>
      <c r="AD377" s="172" t="s">
        <v>37</v>
      </c>
      <c r="AE377" s="172" t="s">
        <v>37</v>
      </c>
      <c r="AF377" s="172" t="s">
        <v>37</v>
      </c>
      <c r="AG377" s="172" t="s">
        <v>37</v>
      </c>
      <c r="AH377" s="189">
        <v>4</v>
      </c>
      <c r="AI377" s="172" t="s">
        <v>37</v>
      </c>
      <c r="AJ377" s="172" t="s">
        <v>37</v>
      </c>
      <c r="AK377" s="172" t="s">
        <v>37</v>
      </c>
      <c r="AL377" s="172" t="s">
        <v>37</v>
      </c>
      <c r="AM377" s="172">
        <v>1</v>
      </c>
      <c r="AN377" s="139"/>
    </row>
    <row r="378" spans="1:40" ht="15.75" x14ac:dyDescent="0.25">
      <c r="A378" s="144" t="s">
        <v>1091</v>
      </c>
      <c r="B378" s="165" t="s">
        <v>1938</v>
      </c>
      <c r="C378" s="189" t="s">
        <v>1959</v>
      </c>
      <c r="D378" s="141"/>
      <c r="E378" s="141"/>
      <c r="F378" s="141"/>
      <c r="G378" s="141"/>
      <c r="H378" s="141"/>
      <c r="I378" s="141"/>
      <c r="J378" s="141"/>
      <c r="K378" s="141"/>
      <c r="L378" s="141"/>
      <c r="M378" s="141"/>
      <c r="N378" s="141"/>
      <c r="O378" s="145"/>
      <c r="P378" s="141"/>
      <c r="Q378" s="141"/>
      <c r="R378" s="141"/>
      <c r="S378" s="141"/>
      <c r="T378" s="141"/>
      <c r="U378" s="141"/>
      <c r="V378" s="143"/>
      <c r="W378" s="141"/>
      <c r="X378" s="141"/>
      <c r="Y378" s="141"/>
      <c r="Z378" s="141"/>
      <c r="AA378" s="141"/>
      <c r="AB378" s="172" t="s">
        <v>37</v>
      </c>
      <c r="AC378" s="172" t="s">
        <v>37</v>
      </c>
      <c r="AD378" s="172" t="s">
        <v>37</v>
      </c>
      <c r="AE378" s="172" t="s">
        <v>37</v>
      </c>
      <c r="AF378" s="172" t="s">
        <v>37</v>
      </c>
      <c r="AG378" s="172" t="s">
        <v>37</v>
      </c>
      <c r="AH378" s="189">
        <v>4</v>
      </c>
      <c r="AI378" s="172" t="s">
        <v>37</v>
      </c>
      <c r="AJ378" s="172" t="s">
        <v>37</v>
      </c>
      <c r="AK378" s="172" t="s">
        <v>37</v>
      </c>
      <c r="AL378" s="172" t="s">
        <v>37</v>
      </c>
      <c r="AM378" s="172">
        <v>1</v>
      </c>
      <c r="AN378" s="139"/>
    </row>
    <row r="379" spans="1:40" ht="47.25" x14ac:dyDescent="0.25">
      <c r="A379" s="144" t="s">
        <v>1094</v>
      </c>
      <c r="B379" s="165" t="s">
        <v>1940</v>
      </c>
      <c r="C379" s="189" t="s">
        <v>1960</v>
      </c>
      <c r="D379" s="141"/>
      <c r="E379" s="141"/>
      <c r="F379" s="141"/>
      <c r="G379" s="141"/>
      <c r="H379" s="141"/>
      <c r="I379" s="141"/>
      <c r="J379" s="141"/>
      <c r="K379" s="141"/>
      <c r="L379" s="141"/>
      <c r="M379" s="141"/>
      <c r="N379" s="141"/>
      <c r="O379" s="145"/>
      <c r="P379" s="141"/>
      <c r="Q379" s="141"/>
      <c r="R379" s="141"/>
      <c r="S379" s="141"/>
      <c r="T379" s="141"/>
      <c r="U379" s="141"/>
      <c r="V379" s="143"/>
      <c r="W379" s="141"/>
      <c r="X379" s="141"/>
      <c r="Y379" s="141"/>
      <c r="Z379" s="141"/>
      <c r="AA379" s="141"/>
      <c r="AB379" s="172" t="s">
        <v>37</v>
      </c>
      <c r="AC379" s="172" t="s">
        <v>37</v>
      </c>
      <c r="AD379" s="172" t="s">
        <v>37</v>
      </c>
      <c r="AE379" s="172" t="s">
        <v>37</v>
      </c>
      <c r="AF379" s="172" t="s">
        <v>37</v>
      </c>
      <c r="AG379" s="172" t="s">
        <v>37</v>
      </c>
      <c r="AH379" s="189">
        <v>4</v>
      </c>
      <c r="AI379" s="172" t="s">
        <v>37</v>
      </c>
      <c r="AJ379" s="172" t="s">
        <v>37</v>
      </c>
      <c r="AK379" s="172" t="s">
        <v>37</v>
      </c>
      <c r="AL379" s="172" t="s">
        <v>37</v>
      </c>
      <c r="AM379" s="172">
        <v>1</v>
      </c>
      <c r="AN379" s="139"/>
    </row>
    <row r="380" spans="1:40" ht="15.75" x14ac:dyDescent="0.25">
      <c r="A380" s="144" t="s">
        <v>1097</v>
      </c>
      <c r="B380" s="165" t="s">
        <v>1938</v>
      </c>
      <c r="C380" s="189" t="s">
        <v>1961</v>
      </c>
      <c r="D380" s="141"/>
      <c r="E380" s="141"/>
      <c r="F380" s="141"/>
      <c r="G380" s="141"/>
      <c r="H380" s="141"/>
      <c r="I380" s="141"/>
      <c r="J380" s="141"/>
      <c r="K380" s="141"/>
      <c r="L380" s="141"/>
      <c r="M380" s="141"/>
      <c r="N380" s="141"/>
      <c r="O380" s="145"/>
      <c r="P380" s="141"/>
      <c r="Q380" s="141"/>
      <c r="R380" s="141"/>
      <c r="S380" s="141"/>
      <c r="T380" s="141"/>
      <c r="U380" s="141"/>
      <c r="V380" s="143"/>
      <c r="W380" s="141"/>
      <c r="X380" s="141"/>
      <c r="Y380" s="141"/>
      <c r="Z380" s="141"/>
      <c r="AA380" s="141"/>
      <c r="AB380" s="172" t="s">
        <v>37</v>
      </c>
      <c r="AC380" s="172" t="s">
        <v>37</v>
      </c>
      <c r="AD380" s="172" t="s">
        <v>37</v>
      </c>
      <c r="AE380" s="172" t="s">
        <v>37</v>
      </c>
      <c r="AF380" s="172" t="s">
        <v>37</v>
      </c>
      <c r="AG380" s="172" t="s">
        <v>37</v>
      </c>
      <c r="AH380" s="189">
        <v>4</v>
      </c>
      <c r="AI380" s="172" t="s">
        <v>37</v>
      </c>
      <c r="AJ380" s="172" t="s">
        <v>37</v>
      </c>
      <c r="AK380" s="172" t="s">
        <v>37</v>
      </c>
      <c r="AL380" s="172" t="s">
        <v>37</v>
      </c>
      <c r="AM380" s="172">
        <v>1</v>
      </c>
      <c r="AN380" s="139"/>
    </row>
    <row r="381" spans="1:40" ht="32.25" thickBot="1" x14ac:dyDescent="0.3">
      <c r="A381" s="144" t="s">
        <v>1100</v>
      </c>
      <c r="B381" s="214" t="s">
        <v>1962</v>
      </c>
      <c r="C381" s="215" t="s">
        <v>1963</v>
      </c>
      <c r="D381" s="141"/>
      <c r="E381" s="141"/>
      <c r="F381" s="141"/>
      <c r="G381" s="141"/>
      <c r="H381" s="141"/>
      <c r="I381" s="141"/>
      <c r="J381" s="141"/>
      <c r="K381" s="141"/>
      <c r="L381" s="141"/>
      <c r="M381" s="141"/>
      <c r="N381" s="141"/>
      <c r="O381" s="145"/>
      <c r="P381" s="141"/>
      <c r="Q381" s="141"/>
      <c r="R381" s="141"/>
      <c r="S381" s="141"/>
      <c r="T381" s="141"/>
      <c r="U381" s="141"/>
      <c r="V381" s="143"/>
      <c r="W381" s="141"/>
      <c r="X381" s="141"/>
      <c r="Y381" s="141"/>
      <c r="Z381" s="141"/>
      <c r="AA381" s="141"/>
      <c r="AB381" s="172" t="s">
        <v>37</v>
      </c>
      <c r="AC381" s="172" t="s">
        <v>37</v>
      </c>
      <c r="AD381" s="172" t="s">
        <v>37</v>
      </c>
      <c r="AE381" s="172" t="s">
        <v>37</v>
      </c>
      <c r="AF381" s="172" t="s">
        <v>37</v>
      </c>
      <c r="AG381" s="172" t="s">
        <v>37</v>
      </c>
      <c r="AH381" s="189">
        <v>1</v>
      </c>
      <c r="AI381" s="172" t="s">
        <v>37</v>
      </c>
      <c r="AJ381" s="172" t="s">
        <v>37</v>
      </c>
      <c r="AK381" s="172" t="s">
        <v>37</v>
      </c>
      <c r="AL381" s="172" t="s">
        <v>37</v>
      </c>
      <c r="AM381" s="172">
        <v>1</v>
      </c>
      <c r="AN381" s="139"/>
    </row>
    <row r="382" spans="1:40" x14ac:dyDescent="0.25">
      <c r="A382" s="148"/>
      <c r="B382" s="149"/>
      <c r="C382" s="150"/>
      <c r="D382" s="151"/>
      <c r="E382" s="151"/>
      <c r="F382" s="151"/>
      <c r="G382" s="151"/>
      <c r="H382" s="151"/>
      <c r="I382" s="151"/>
      <c r="J382" s="151"/>
      <c r="K382" s="151"/>
      <c r="L382" s="151"/>
      <c r="M382" s="151"/>
      <c r="N382" s="151"/>
      <c r="O382" s="151"/>
      <c r="P382" s="151"/>
      <c r="Q382" s="151"/>
      <c r="R382" s="151"/>
      <c r="S382" s="151"/>
      <c r="T382" s="151"/>
      <c r="U382" s="151"/>
      <c r="V382" s="151"/>
      <c r="W382" s="151"/>
      <c r="X382" s="151"/>
      <c r="Y382" s="151"/>
      <c r="Z382" s="151"/>
      <c r="AA382" s="151"/>
      <c r="AB382" s="151"/>
      <c r="AC382" s="151"/>
      <c r="AD382" s="151"/>
      <c r="AE382" s="151"/>
      <c r="AF382" s="151"/>
      <c r="AG382" s="151"/>
      <c r="AH382" s="151"/>
      <c r="AI382" s="151"/>
      <c r="AJ382" s="151"/>
      <c r="AK382" s="151"/>
      <c r="AL382" s="151"/>
      <c r="AM382" s="151"/>
    </row>
    <row r="383" spans="1:40" x14ac:dyDescent="0.25">
      <c r="A383" s="148"/>
      <c r="B383" s="149"/>
      <c r="C383" s="150"/>
      <c r="D383" s="151"/>
      <c r="E383" s="151"/>
      <c r="F383" s="151"/>
      <c r="G383" s="151"/>
      <c r="H383" s="151"/>
      <c r="I383" s="151"/>
      <c r="J383" s="151"/>
      <c r="K383" s="151"/>
      <c r="L383" s="151"/>
      <c r="M383" s="151"/>
      <c r="N383" s="151"/>
      <c r="O383" s="151"/>
      <c r="P383" s="151"/>
      <c r="Q383" s="151"/>
      <c r="R383" s="151"/>
      <c r="S383" s="151"/>
      <c r="T383" s="151"/>
      <c r="U383" s="151"/>
      <c r="V383" s="151"/>
      <c r="W383" s="151"/>
      <c r="X383" s="151"/>
      <c r="Y383" s="151"/>
      <c r="Z383" s="151"/>
      <c r="AA383" s="151"/>
      <c r="AB383" s="151"/>
      <c r="AC383" s="151"/>
      <c r="AD383" s="151"/>
      <c r="AE383" s="151"/>
      <c r="AF383" s="151"/>
      <c r="AG383" s="151"/>
      <c r="AH383" s="151"/>
      <c r="AI383" s="151"/>
      <c r="AJ383" s="151"/>
      <c r="AK383" s="151"/>
      <c r="AL383" s="151"/>
      <c r="AM383" s="151"/>
    </row>
    <row r="384" spans="1:40" x14ac:dyDescent="0.25">
      <c r="A384" s="148"/>
      <c r="B384" s="149"/>
      <c r="C384" s="150"/>
      <c r="D384" s="151"/>
      <c r="E384" s="151"/>
      <c r="F384" s="151"/>
      <c r="G384" s="151"/>
      <c r="H384" s="151"/>
      <c r="I384" s="151"/>
      <c r="J384" s="151"/>
      <c r="K384" s="151"/>
      <c r="L384" s="151"/>
      <c r="M384" s="151"/>
      <c r="N384" s="151"/>
      <c r="O384" s="151"/>
      <c r="P384" s="151"/>
      <c r="Q384" s="151"/>
      <c r="R384" s="151"/>
      <c r="S384" s="151"/>
      <c r="T384" s="151"/>
      <c r="U384" s="151"/>
      <c r="V384" s="151"/>
      <c r="W384" s="151"/>
      <c r="X384" s="151"/>
      <c r="Y384" s="151"/>
      <c r="Z384" s="151"/>
      <c r="AA384" s="151"/>
      <c r="AB384" s="151"/>
      <c r="AC384" s="151"/>
      <c r="AD384" s="151"/>
      <c r="AE384" s="151"/>
      <c r="AF384" s="151"/>
      <c r="AG384" s="151"/>
      <c r="AH384" s="151"/>
      <c r="AI384" s="151"/>
      <c r="AJ384" s="151"/>
      <c r="AK384" s="151"/>
      <c r="AL384" s="151"/>
      <c r="AM384" s="151"/>
    </row>
    <row r="385" spans="1:39" x14ac:dyDescent="0.25">
      <c r="A385" s="148"/>
      <c r="B385" s="149"/>
      <c r="C385" s="150"/>
      <c r="D385" s="151"/>
      <c r="E385" s="151"/>
      <c r="F385" s="151"/>
      <c r="G385" s="151"/>
      <c r="H385" s="151"/>
      <c r="I385" s="151"/>
      <c r="J385" s="151"/>
      <c r="K385" s="151"/>
      <c r="L385" s="151"/>
      <c r="M385" s="151"/>
      <c r="N385" s="151"/>
      <c r="O385" s="151"/>
      <c r="P385" s="151"/>
      <c r="Q385" s="151"/>
      <c r="R385" s="151"/>
      <c r="S385" s="151"/>
      <c r="T385" s="151"/>
      <c r="U385" s="151"/>
      <c r="V385" s="151"/>
      <c r="W385" s="151"/>
      <c r="X385" s="151"/>
      <c r="Y385" s="151"/>
      <c r="Z385" s="151"/>
      <c r="AA385" s="151"/>
      <c r="AB385" s="151"/>
      <c r="AC385" s="151"/>
      <c r="AD385" s="151"/>
      <c r="AE385" s="151"/>
      <c r="AF385" s="151"/>
      <c r="AG385" s="151"/>
      <c r="AH385" s="151"/>
      <c r="AI385" s="151"/>
      <c r="AJ385" s="151"/>
      <c r="AK385" s="151"/>
      <c r="AL385" s="151"/>
      <c r="AM385" s="151"/>
    </row>
    <row r="386" spans="1:39" x14ac:dyDescent="0.25">
      <c r="A386" s="148"/>
      <c r="B386" s="149"/>
      <c r="C386" s="150"/>
      <c r="D386" s="151"/>
      <c r="E386" s="151"/>
      <c r="F386" s="151"/>
      <c r="G386" s="151"/>
      <c r="H386" s="151"/>
      <c r="I386" s="151"/>
      <c r="J386" s="151"/>
      <c r="K386" s="151"/>
      <c r="L386" s="151"/>
      <c r="M386" s="151"/>
      <c r="N386" s="151"/>
      <c r="O386" s="151"/>
      <c r="P386" s="151"/>
      <c r="Q386" s="151"/>
      <c r="R386" s="151"/>
      <c r="S386" s="151"/>
      <c r="T386" s="151"/>
      <c r="U386" s="151"/>
      <c r="V386" s="151"/>
      <c r="W386" s="151"/>
      <c r="X386" s="151"/>
      <c r="Y386" s="151"/>
      <c r="Z386" s="151"/>
      <c r="AA386" s="151"/>
      <c r="AB386" s="151"/>
      <c r="AC386" s="151"/>
      <c r="AD386" s="151"/>
      <c r="AE386" s="151"/>
      <c r="AF386" s="151"/>
      <c r="AG386" s="151"/>
      <c r="AH386" s="151"/>
      <c r="AI386" s="151"/>
      <c r="AJ386" s="151"/>
      <c r="AK386" s="151"/>
      <c r="AL386" s="151"/>
      <c r="AM386" s="151"/>
    </row>
    <row r="387" spans="1:39" x14ac:dyDescent="0.25">
      <c r="A387" s="148"/>
      <c r="B387" s="149"/>
      <c r="C387" s="150"/>
      <c r="D387" s="151"/>
      <c r="E387" s="151"/>
      <c r="F387" s="151"/>
      <c r="G387" s="151"/>
      <c r="H387" s="151"/>
      <c r="I387" s="151"/>
      <c r="J387" s="151"/>
      <c r="K387" s="151"/>
      <c r="L387" s="151"/>
      <c r="M387" s="151"/>
      <c r="N387" s="151"/>
      <c r="O387" s="151"/>
      <c r="P387" s="151"/>
      <c r="Q387" s="151"/>
      <c r="R387" s="151"/>
      <c r="S387" s="151"/>
      <c r="T387" s="151"/>
      <c r="U387" s="151"/>
      <c r="V387" s="151"/>
      <c r="W387" s="151"/>
      <c r="X387" s="151"/>
      <c r="Y387" s="151"/>
      <c r="Z387" s="151"/>
      <c r="AA387" s="151"/>
      <c r="AB387" s="151"/>
      <c r="AC387" s="151"/>
      <c r="AD387" s="151"/>
      <c r="AE387" s="151"/>
      <c r="AF387" s="151"/>
      <c r="AG387" s="151"/>
      <c r="AH387" s="151"/>
      <c r="AI387" s="151"/>
      <c r="AJ387" s="151"/>
      <c r="AK387" s="151"/>
      <c r="AL387" s="151"/>
      <c r="AM387" s="151"/>
    </row>
    <row r="388" spans="1:39" x14ac:dyDescent="0.25">
      <c r="A388" s="148"/>
      <c r="B388" s="149"/>
      <c r="C388" s="150"/>
      <c r="D388" s="151"/>
      <c r="E388" s="151"/>
      <c r="F388" s="151"/>
      <c r="G388" s="151"/>
      <c r="H388" s="151"/>
      <c r="I388" s="151"/>
      <c r="J388" s="151"/>
      <c r="K388" s="151"/>
      <c r="L388" s="151"/>
      <c r="M388" s="151"/>
      <c r="N388" s="151"/>
      <c r="O388" s="151"/>
      <c r="P388" s="151"/>
      <c r="Q388" s="151"/>
      <c r="R388" s="151"/>
      <c r="S388" s="151"/>
      <c r="T388" s="151"/>
      <c r="U388" s="151"/>
      <c r="V388" s="151"/>
      <c r="W388" s="151"/>
      <c r="X388" s="151"/>
      <c r="Y388" s="151"/>
      <c r="Z388" s="151"/>
      <c r="AA388" s="151"/>
      <c r="AB388" s="151"/>
      <c r="AC388" s="151"/>
      <c r="AD388" s="151"/>
      <c r="AE388" s="151"/>
      <c r="AF388" s="151"/>
      <c r="AG388" s="151"/>
      <c r="AH388" s="151"/>
      <c r="AI388" s="151"/>
      <c r="AJ388" s="151"/>
      <c r="AK388" s="151"/>
      <c r="AL388" s="151"/>
      <c r="AM388" s="151"/>
    </row>
    <row r="389" spans="1:39" x14ac:dyDescent="0.25">
      <c r="A389" s="148"/>
      <c r="B389" s="149"/>
      <c r="C389" s="150"/>
      <c r="D389" s="151"/>
      <c r="E389" s="151"/>
      <c r="F389" s="151"/>
      <c r="G389" s="151"/>
      <c r="H389" s="151"/>
      <c r="I389" s="151"/>
      <c r="J389" s="151"/>
      <c r="K389" s="151"/>
      <c r="L389" s="151"/>
      <c r="M389" s="151"/>
      <c r="N389" s="151"/>
      <c r="O389" s="151"/>
      <c r="P389" s="152"/>
      <c r="Q389" s="151"/>
      <c r="R389" s="151"/>
      <c r="S389" s="151"/>
      <c r="T389" s="151"/>
      <c r="U389" s="151"/>
      <c r="V389" s="152"/>
      <c r="W389" s="151"/>
      <c r="X389" s="151"/>
      <c r="Y389" s="151"/>
      <c r="Z389" s="151"/>
      <c r="AA389" s="151"/>
      <c r="AB389" s="152"/>
      <c r="AC389" s="151"/>
      <c r="AD389" s="151"/>
      <c r="AE389" s="151"/>
      <c r="AF389" s="151"/>
      <c r="AG389" s="151"/>
      <c r="AH389" s="152"/>
      <c r="AI389" s="151"/>
      <c r="AJ389" s="151"/>
      <c r="AK389" s="151"/>
      <c r="AL389" s="151"/>
      <c r="AM389" s="151"/>
    </row>
    <row r="390" spans="1:39" ht="15" customHeight="1" x14ac:dyDescent="0.25">
      <c r="A390" s="227" t="s">
        <v>1970</v>
      </c>
      <c r="B390" s="227"/>
      <c r="C390" s="227"/>
      <c r="D390" s="227"/>
      <c r="E390" s="227"/>
      <c r="F390" s="227"/>
      <c r="G390" s="227"/>
      <c r="H390" s="227"/>
      <c r="I390" s="227"/>
      <c r="J390" s="227"/>
      <c r="K390" s="227"/>
      <c r="L390" s="227"/>
      <c r="M390" s="227"/>
      <c r="N390" s="227"/>
      <c r="O390" s="227"/>
      <c r="P390" s="227"/>
      <c r="Q390" s="227"/>
      <c r="R390" s="227"/>
      <c r="S390" s="227"/>
      <c r="T390" s="227"/>
      <c r="U390" s="227"/>
      <c r="V390" s="119"/>
      <c r="AB390" s="119"/>
      <c r="AH390" s="119"/>
    </row>
    <row r="391" spans="1:39" ht="15" customHeight="1" x14ac:dyDescent="0.25">
      <c r="A391" s="227"/>
      <c r="B391" s="227"/>
      <c r="C391" s="227"/>
      <c r="D391" s="227"/>
      <c r="E391" s="227"/>
      <c r="F391" s="227"/>
      <c r="G391" s="227"/>
      <c r="H391" s="227"/>
      <c r="I391" s="227"/>
      <c r="J391" s="227"/>
      <c r="K391" s="227"/>
      <c r="L391" s="227"/>
      <c r="M391" s="227"/>
      <c r="N391" s="227"/>
      <c r="O391" s="227"/>
      <c r="P391" s="227"/>
      <c r="Q391" s="227"/>
      <c r="R391" s="227"/>
      <c r="S391" s="227"/>
      <c r="T391" s="227"/>
      <c r="U391" s="227"/>
      <c r="V391" s="119"/>
      <c r="AB391" s="119"/>
      <c r="AH391" s="119"/>
    </row>
    <row r="392" spans="1:39" ht="15" customHeight="1" x14ac:dyDescent="0.25">
      <c r="A392" s="227"/>
      <c r="B392" s="227"/>
      <c r="C392" s="227"/>
      <c r="D392" s="227"/>
      <c r="E392" s="227"/>
      <c r="F392" s="227"/>
      <c r="G392" s="227"/>
      <c r="H392" s="227"/>
      <c r="I392" s="227"/>
      <c r="J392" s="227"/>
      <c r="K392" s="227"/>
      <c r="L392" s="227"/>
      <c r="M392" s="227"/>
      <c r="N392" s="227"/>
      <c r="O392" s="227"/>
      <c r="P392" s="227"/>
      <c r="Q392" s="227"/>
      <c r="R392" s="227"/>
      <c r="S392" s="227"/>
      <c r="T392" s="227"/>
      <c r="U392" s="227"/>
      <c r="V392" s="119"/>
      <c r="AB392" s="119"/>
      <c r="AH392" s="119"/>
    </row>
    <row r="393" spans="1:39" ht="15" customHeight="1" x14ac:dyDescent="0.25">
      <c r="A393" s="227"/>
      <c r="B393" s="227"/>
      <c r="C393" s="227"/>
      <c r="D393" s="227"/>
      <c r="E393" s="227"/>
      <c r="F393" s="227"/>
      <c r="G393" s="227"/>
      <c r="H393" s="227"/>
      <c r="I393" s="227"/>
      <c r="J393" s="227"/>
      <c r="K393" s="227"/>
      <c r="L393" s="227"/>
      <c r="M393" s="227"/>
      <c r="N393" s="227"/>
      <c r="O393" s="227"/>
      <c r="P393" s="227"/>
      <c r="Q393" s="227"/>
      <c r="R393" s="227"/>
      <c r="S393" s="227"/>
      <c r="T393" s="227"/>
      <c r="U393" s="227"/>
      <c r="V393" s="119"/>
      <c r="AB393" s="119"/>
      <c r="AH393" s="119"/>
    </row>
    <row r="394" spans="1:39" x14ac:dyDescent="0.25">
      <c r="A394" s="153"/>
      <c r="C394" s="119"/>
      <c r="D394" s="119"/>
      <c r="G394" s="153"/>
      <c r="J394" s="119"/>
      <c r="M394" s="216"/>
      <c r="P394" s="119"/>
      <c r="V394" s="119"/>
      <c r="AB394" s="119"/>
      <c r="AH394" s="119"/>
    </row>
    <row r="395" spans="1:39" x14ac:dyDescent="0.25">
      <c r="A395" s="153"/>
      <c r="C395" s="119"/>
      <c r="D395" s="119"/>
      <c r="G395" s="153"/>
      <c r="J395" s="119"/>
      <c r="M395" s="216"/>
      <c r="P395" s="119"/>
      <c r="V395" s="119"/>
      <c r="AB395" s="119"/>
      <c r="AH395" s="119"/>
    </row>
    <row r="396" spans="1:39" x14ac:dyDescent="0.25">
      <c r="A396" s="153"/>
      <c r="C396" s="119"/>
      <c r="D396" s="119"/>
      <c r="G396" s="153"/>
      <c r="J396" s="119"/>
      <c r="M396" s="216"/>
      <c r="P396" s="119"/>
      <c r="V396" s="119"/>
      <c r="AB396" s="119"/>
      <c r="AH396" s="119"/>
    </row>
    <row r="397" spans="1:39" x14ac:dyDescent="0.25">
      <c r="A397" s="153"/>
      <c r="C397" s="119"/>
      <c r="D397" s="119"/>
      <c r="G397" s="153"/>
      <c r="J397" s="119"/>
      <c r="M397" s="216"/>
      <c r="P397" s="119"/>
      <c r="V397" s="119"/>
      <c r="AB397" s="119"/>
      <c r="AH397" s="119"/>
    </row>
    <row r="398" spans="1:39" x14ac:dyDescent="0.25">
      <c r="A398" s="153"/>
      <c r="C398" s="119"/>
      <c r="D398" s="119"/>
      <c r="G398" s="153"/>
      <c r="J398" s="119"/>
      <c r="M398" s="216"/>
      <c r="P398" s="119"/>
      <c r="V398" s="119"/>
      <c r="AB398" s="119"/>
      <c r="AH398" s="119"/>
    </row>
    <row r="399" spans="1:39" x14ac:dyDescent="0.25">
      <c r="A399" s="153"/>
      <c r="C399" s="119"/>
      <c r="D399" s="119"/>
      <c r="G399" s="153"/>
      <c r="J399" s="119"/>
      <c r="M399" s="216"/>
      <c r="P399" s="119"/>
      <c r="V399" s="119"/>
      <c r="AB399" s="119"/>
      <c r="AH399" s="119"/>
    </row>
  </sheetData>
  <mergeCells count="20">
    <mergeCell ref="D11:O11"/>
    <mergeCell ref="D12:I12"/>
    <mergeCell ref="J12:O12"/>
    <mergeCell ref="A10:A13"/>
    <mergeCell ref="B10:B13"/>
    <mergeCell ref="C10:C13"/>
    <mergeCell ref="D10:AM10"/>
    <mergeCell ref="AB12:AG12"/>
    <mergeCell ref="AH12:AM12"/>
    <mergeCell ref="AB11:AG11"/>
    <mergeCell ref="AH11:AM11"/>
    <mergeCell ref="A390:U393"/>
    <mergeCell ref="A8:AN8"/>
    <mergeCell ref="A7:AN7"/>
    <mergeCell ref="A4:AN5"/>
    <mergeCell ref="A6:AN6"/>
    <mergeCell ref="AN10:AN13"/>
    <mergeCell ref="P12:U12"/>
    <mergeCell ref="P11:AA11"/>
    <mergeCell ref="V12:AA12"/>
  </mergeCells>
  <phoneticPr fontId="26" type="noConversion"/>
  <pageMargins left="0.25" right="0.25" top="0.75" bottom="0.75" header="0.3" footer="0.3"/>
  <pageSetup paperSize="8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399"/>
  <sheetViews>
    <sheetView workbookViewId="0"/>
  </sheetViews>
  <sheetFormatPr defaultRowHeight="15" x14ac:dyDescent="0.25"/>
  <cols>
    <col min="1" max="1" width="12" customWidth="1"/>
    <col min="2" max="2" width="40.28515625" customWidth="1"/>
    <col min="3" max="3" width="11.140625" customWidth="1"/>
    <col min="4" max="4" width="10" style="112" customWidth="1"/>
    <col min="5" max="5" width="7.140625" customWidth="1"/>
    <col min="6" max="6" width="9.7109375" customWidth="1"/>
    <col min="7" max="7" width="10.85546875" customWidth="1"/>
    <col min="8" max="8" width="9.42578125" customWidth="1"/>
    <col min="9" max="9" width="7.7109375" customWidth="1"/>
    <col min="10" max="10" width="7.140625" style="112" customWidth="1"/>
    <col min="11" max="11" width="9.7109375" customWidth="1"/>
    <col min="12" max="12" width="10.85546875" customWidth="1"/>
    <col min="13" max="13" width="9.42578125" customWidth="1"/>
    <col min="14" max="14" width="7.7109375" customWidth="1"/>
    <col min="15" max="15" width="10" customWidth="1"/>
    <col min="16" max="16" width="9.7109375" style="112" customWidth="1"/>
    <col min="17" max="17" width="10.85546875" customWidth="1"/>
    <col min="18" max="18" width="9.42578125" customWidth="1"/>
    <col min="19" max="19" width="7.7109375" customWidth="1"/>
    <col min="20" max="20" width="10" customWidth="1"/>
    <col min="21" max="21" width="7.140625" customWidth="1"/>
    <col min="22" max="22" width="10.85546875" style="112" customWidth="1"/>
    <col min="23" max="23" width="9.42578125" customWidth="1"/>
    <col min="24" max="24" width="7.7109375" customWidth="1"/>
    <col min="25" max="25" width="10" customWidth="1"/>
    <col min="26" max="26" width="7.140625" customWidth="1"/>
    <col min="27" max="27" width="9.7109375" customWidth="1"/>
    <col min="28" max="28" width="9.42578125" style="112" customWidth="1"/>
    <col min="29" max="29" width="7.7109375" customWidth="1"/>
    <col min="30" max="30" width="10" customWidth="1"/>
    <col min="31" max="31" width="7.140625" customWidth="1"/>
    <col min="32" max="32" width="9.7109375" customWidth="1"/>
    <col min="33" max="33" width="10.85546875" customWidth="1"/>
    <col min="34" max="34" width="7.7109375" style="112" customWidth="1"/>
    <col min="35" max="35" width="10" customWidth="1"/>
    <col min="36" max="36" width="7.140625" customWidth="1"/>
    <col min="37" max="37" width="9.7109375" customWidth="1"/>
    <col min="38" max="38" width="10.85546875" customWidth="1"/>
    <col min="39" max="39" width="9.42578125" customWidth="1"/>
    <col min="40" max="40" width="10" style="112" customWidth="1"/>
    <col min="41" max="41" width="7.140625" customWidth="1"/>
    <col min="42" max="42" width="9.7109375" customWidth="1"/>
    <col min="43" max="43" width="10.85546875" customWidth="1"/>
    <col min="44" max="44" width="9.42578125" customWidth="1"/>
    <col min="45" max="45" width="7.7109375" customWidth="1"/>
    <col min="46" max="46" width="7.140625" style="112" customWidth="1"/>
    <col min="47" max="47" width="9.7109375" customWidth="1"/>
    <col min="48" max="48" width="10.85546875" customWidth="1"/>
    <col min="49" max="49" width="9.42578125" customWidth="1"/>
    <col min="50" max="50" width="7.7109375" customWidth="1"/>
    <col min="51" max="51" width="10" customWidth="1"/>
    <col min="52" max="52" width="9.7109375" style="112" customWidth="1"/>
    <col min="53" max="53" width="10.85546875" customWidth="1"/>
    <col min="54" max="54" width="9.42578125" customWidth="1"/>
    <col min="55" max="55" width="7.7109375" customWidth="1"/>
    <col min="56" max="56" width="10" customWidth="1"/>
    <col min="57" max="57" width="7.140625" customWidth="1"/>
    <col min="58" max="58" width="10.85546875" style="112" customWidth="1"/>
    <col min="59" max="59" width="9.42578125" customWidth="1"/>
    <col min="60" max="60" width="8.42578125" customWidth="1"/>
    <col min="61" max="61" width="10" customWidth="1"/>
    <col min="62" max="62" width="8.42578125" customWidth="1"/>
    <col min="63" max="63" width="9.7109375" customWidth="1"/>
  </cols>
  <sheetData>
    <row r="1" spans="1:63" ht="25.5" x14ac:dyDescent="0.25">
      <c r="A1" s="10">
        <v>0</v>
      </c>
      <c r="B1" s="11" t="s">
        <v>316</v>
      </c>
      <c r="C1" s="12" t="s">
        <v>37</v>
      </c>
      <c r="D1" s="101"/>
      <c r="E1" s="13">
        <f t="shared" ref="E1:BE1" si="0">E2+E3</f>
        <v>3.9729999999999999</v>
      </c>
      <c r="F1" s="13">
        <f t="shared" si="0"/>
        <v>0</v>
      </c>
      <c r="G1" s="13">
        <f t="shared" si="0"/>
        <v>31.500000000000004</v>
      </c>
      <c r="H1" s="13">
        <f t="shared" si="0"/>
        <v>0</v>
      </c>
      <c r="I1" s="13">
        <f t="shared" si="0"/>
        <v>63</v>
      </c>
      <c r="J1" s="101"/>
      <c r="K1" s="13">
        <f t="shared" si="0"/>
        <v>0.95</v>
      </c>
      <c r="L1" s="13">
        <f t="shared" si="0"/>
        <v>0</v>
      </c>
      <c r="M1" s="13">
        <f t="shared" si="0"/>
        <v>48.4</v>
      </c>
      <c r="N1" s="13">
        <f t="shared" si="0"/>
        <v>0</v>
      </c>
      <c r="O1" s="13">
        <f t="shared" si="0"/>
        <v>58</v>
      </c>
      <c r="P1" s="101"/>
      <c r="Q1" s="13">
        <f t="shared" si="0"/>
        <v>5.26</v>
      </c>
      <c r="R1" s="13">
        <f t="shared" si="0"/>
        <v>0</v>
      </c>
      <c r="S1" s="13">
        <f t="shared" si="0"/>
        <v>8.9089999999999989</v>
      </c>
      <c r="T1" s="13">
        <f t="shared" si="0"/>
        <v>0</v>
      </c>
      <c r="U1" s="13">
        <f t="shared" si="0"/>
        <v>36</v>
      </c>
      <c r="V1" s="101"/>
      <c r="W1" s="13">
        <f t="shared" si="0"/>
        <v>2.1230000000000002</v>
      </c>
      <c r="X1" s="13">
        <f t="shared" si="0"/>
        <v>0</v>
      </c>
      <c r="Y1" s="13">
        <f t="shared" si="0"/>
        <v>47.60199999999999</v>
      </c>
      <c r="Z1" s="13">
        <f t="shared" si="0"/>
        <v>0</v>
      </c>
      <c r="AA1" s="13">
        <f t="shared" si="0"/>
        <v>62</v>
      </c>
      <c r="AB1" s="101"/>
      <c r="AC1" s="13">
        <f t="shared" si="0"/>
        <v>0</v>
      </c>
      <c r="AD1" s="13">
        <f t="shared" si="0"/>
        <v>0</v>
      </c>
      <c r="AE1" s="13">
        <f t="shared" si="0"/>
        <v>0</v>
      </c>
      <c r="AF1" s="13">
        <f t="shared" si="0"/>
        <v>0</v>
      </c>
      <c r="AG1" s="13">
        <f t="shared" si="0"/>
        <v>0</v>
      </c>
      <c r="AH1" s="101"/>
      <c r="AI1" s="13">
        <f t="shared" si="0"/>
        <v>0</v>
      </c>
      <c r="AJ1" s="13">
        <f t="shared" si="0"/>
        <v>0</v>
      </c>
      <c r="AK1" s="13">
        <f t="shared" si="0"/>
        <v>0</v>
      </c>
      <c r="AL1" s="13">
        <f t="shared" si="0"/>
        <v>0</v>
      </c>
      <c r="AM1" s="13">
        <f t="shared" si="0"/>
        <v>0</v>
      </c>
      <c r="AN1" s="101"/>
      <c r="AO1" s="13">
        <f t="shared" si="0"/>
        <v>0</v>
      </c>
      <c r="AP1" s="13">
        <f t="shared" si="0"/>
        <v>0</v>
      </c>
      <c r="AQ1" s="13">
        <f t="shared" si="0"/>
        <v>0</v>
      </c>
      <c r="AR1" s="13">
        <f t="shared" si="0"/>
        <v>0</v>
      </c>
      <c r="AS1" s="13">
        <f t="shared" si="0"/>
        <v>0</v>
      </c>
      <c r="AT1" s="101"/>
      <c r="AU1" s="13">
        <f t="shared" si="0"/>
        <v>0</v>
      </c>
      <c r="AV1" s="13">
        <f t="shared" si="0"/>
        <v>0</v>
      </c>
      <c r="AW1" s="13">
        <f t="shared" si="0"/>
        <v>0</v>
      </c>
      <c r="AX1" s="13">
        <f t="shared" si="0"/>
        <v>0</v>
      </c>
      <c r="AY1" s="13">
        <f t="shared" si="0"/>
        <v>0</v>
      </c>
      <c r="AZ1" s="101"/>
      <c r="BA1" s="13">
        <f t="shared" si="0"/>
        <v>0</v>
      </c>
      <c r="BB1" s="13">
        <f t="shared" si="0"/>
        <v>0</v>
      </c>
      <c r="BC1" s="13">
        <f t="shared" si="0"/>
        <v>0</v>
      </c>
      <c r="BD1" s="13">
        <f t="shared" si="0"/>
        <v>0</v>
      </c>
      <c r="BE1" s="13">
        <f t="shared" si="0"/>
        <v>0</v>
      </c>
      <c r="BF1" s="101"/>
      <c r="BG1" s="13">
        <f t="shared" ref="BG1:BK1" si="1">BG2+BG3</f>
        <v>0</v>
      </c>
      <c r="BH1" s="13">
        <f t="shared" si="1"/>
        <v>0</v>
      </c>
      <c r="BI1" s="13">
        <f t="shared" si="1"/>
        <v>0</v>
      </c>
      <c r="BJ1" s="13">
        <f t="shared" si="1"/>
        <v>0</v>
      </c>
      <c r="BK1" s="13">
        <f t="shared" si="1"/>
        <v>0</v>
      </c>
    </row>
    <row r="2" spans="1:63" ht="25.5" x14ac:dyDescent="0.25">
      <c r="A2" s="10" t="s">
        <v>317</v>
      </c>
      <c r="B2" s="11" t="s">
        <v>318</v>
      </c>
      <c r="C2" s="12" t="s">
        <v>37</v>
      </c>
      <c r="D2" s="101"/>
      <c r="E2" s="13">
        <f t="shared" ref="E2:BE2" si="2">E4</f>
        <v>3.9729999999999999</v>
      </c>
      <c r="F2" s="13">
        <f t="shared" si="2"/>
        <v>0</v>
      </c>
      <c r="G2" s="13">
        <f t="shared" si="2"/>
        <v>31.500000000000004</v>
      </c>
      <c r="H2" s="13">
        <f t="shared" si="2"/>
        <v>0</v>
      </c>
      <c r="I2" s="13">
        <f t="shared" si="2"/>
        <v>63</v>
      </c>
      <c r="J2" s="101"/>
      <c r="K2" s="13">
        <f t="shared" si="2"/>
        <v>0.95</v>
      </c>
      <c r="L2" s="13">
        <f t="shared" si="2"/>
        <v>0</v>
      </c>
      <c r="M2" s="13">
        <f t="shared" si="2"/>
        <v>48.4</v>
      </c>
      <c r="N2" s="13">
        <f t="shared" si="2"/>
        <v>0</v>
      </c>
      <c r="O2" s="13">
        <f t="shared" si="2"/>
        <v>58</v>
      </c>
      <c r="P2" s="101"/>
      <c r="Q2" s="13">
        <f t="shared" si="2"/>
        <v>5.26</v>
      </c>
      <c r="R2" s="13">
        <f t="shared" si="2"/>
        <v>0</v>
      </c>
      <c r="S2" s="13">
        <f t="shared" si="2"/>
        <v>8.9089999999999989</v>
      </c>
      <c r="T2" s="13">
        <f t="shared" si="2"/>
        <v>0</v>
      </c>
      <c r="U2" s="13">
        <f t="shared" si="2"/>
        <v>36</v>
      </c>
      <c r="V2" s="101"/>
      <c r="W2" s="13">
        <f t="shared" si="2"/>
        <v>2.1230000000000002</v>
      </c>
      <c r="X2" s="13">
        <f t="shared" si="2"/>
        <v>0</v>
      </c>
      <c r="Y2" s="13">
        <f t="shared" si="2"/>
        <v>47.60199999999999</v>
      </c>
      <c r="Z2" s="13">
        <f t="shared" si="2"/>
        <v>0</v>
      </c>
      <c r="AA2" s="13">
        <f t="shared" si="2"/>
        <v>62</v>
      </c>
      <c r="AB2" s="101"/>
      <c r="AC2" s="13">
        <f t="shared" si="2"/>
        <v>0</v>
      </c>
      <c r="AD2" s="13">
        <f t="shared" si="2"/>
        <v>0</v>
      </c>
      <c r="AE2" s="13">
        <f t="shared" si="2"/>
        <v>0</v>
      </c>
      <c r="AF2" s="13">
        <f t="shared" si="2"/>
        <v>0</v>
      </c>
      <c r="AG2" s="13">
        <f t="shared" si="2"/>
        <v>0</v>
      </c>
      <c r="AH2" s="101"/>
      <c r="AI2" s="13">
        <f t="shared" si="2"/>
        <v>0</v>
      </c>
      <c r="AJ2" s="13">
        <f t="shared" si="2"/>
        <v>0</v>
      </c>
      <c r="AK2" s="13">
        <f t="shared" si="2"/>
        <v>0</v>
      </c>
      <c r="AL2" s="13">
        <f t="shared" si="2"/>
        <v>0</v>
      </c>
      <c r="AM2" s="13">
        <f t="shared" si="2"/>
        <v>0</v>
      </c>
      <c r="AN2" s="101"/>
      <c r="AO2" s="13">
        <f t="shared" si="2"/>
        <v>0</v>
      </c>
      <c r="AP2" s="13">
        <f t="shared" si="2"/>
        <v>0</v>
      </c>
      <c r="AQ2" s="13">
        <f t="shared" si="2"/>
        <v>0</v>
      </c>
      <c r="AR2" s="13">
        <f t="shared" si="2"/>
        <v>0</v>
      </c>
      <c r="AS2" s="13">
        <f t="shared" si="2"/>
        <v>0</v>
      </c>
      <c r="AT2" s="101"/>
      <c r="AU2" s="13">
        <f t="shared" si="2"/>
        <v>0</v>
      </c>
      <c r="AV2" s="13">
        <f t="shared" si="2"/>
        <v>0</v>
      </c>
      <c r="AW2" s="13">
        <f t="shared" si="2"/>
        <v>0</v>
      </c>
      <c r="AX2" s="13">
        <f t="shared" si="2"/>
        <v>0</v>
      </c>
      <c r="AY2" s="13">
        <f t="shared" si="2"/>
        <v>0</v>
      </c>
      <c r="AZ2" s="101"/>
      <c r="BA2" s="13">
        <f t="shared" si="2"/>
        <v>0</v>
      </c>
      <c r="BB2" s="13">
        <f t="shared" si="2"/>
        <v>0</v>
      </c>
      <c r="BC2" s="13">
        <f t="shared" si="2"/>
        <v>0</v>
      </c>
      <c r="BD2" s="13">
        <f t="shared" si="2"/>
        <v>0</v>
      </c>
      <c r="BE2" s="13">
        <f t="shared" si="2"/>
        <v>0</v>
      </c>
      <c r="BF2" s="101"/>
      <c r="BG2" s="13">
        <f t="shared" ref="BG2:BK2" si="3">BG4</f>
        <v>0</v>
      </c>
      <c r="BH2" s="13">
        <f t="shared" si="3"/>
        <v>0</v>
      </c>
      <c r="BI2" s="13">
        <f t="shared" si="3"/>
        <v>0</v>
      </c>
      <c r="BJ2" s="13">
        <f t="shared" si="3"/>
        <v>0</v>
      </c>
      <c r="BK2" s="13">
        <f t="shared" si="3"/>
        <v>0</v>
      </c>
    </row>
    <row r="3" spans="1:63" ht="25.5" x14ac:dyDescent="0.25">
      <c r="A3" s="10" t="s">
        <v>319</v>
      </c>
      <c r="B3" s="11" t="s">
        <v>320</v>
      </c>
      <c r="C3" s="12" t="s">
        <v>37</v>
      </c>
      <c r="D3" s="101"/>
      <c r="E3" s="13">
        <f t="shared" ref="E3:BD3" si="4">E310</f>
        <v>0</v>
      </c>
      <c r="F3" s="13">
        <f t="shared" si="4"/>
        <v>0</v>
      </c>
      <c r="G3" s="13">
        <f t="shared" si="4"/>
        <v>0</v>
      </c>
      <c r="H3" s="13">
        <f t="shared" si="4"/>
        <v>0</v>
      </c>
      <c r="I3" s="13">
        <f t="shared" si="4"/>
        <v>0</v>
      </c>
      <c r="J3" s="101"/>
      <c r="K3" s="13">
        <f t="shared" si="4"/>
        <v>0</v>
      </c>
      <c r="L3" s="13">
        <f t="shared" si="4"/>
        <v>0</v>
      </c>
      <c r="M3" s="13">
        <f t="shared" si="4"/>
        <v>0</v>
      </c>
      <c r="N3" s="13">
        <f t="shared" si="4"/>
        <v>0</v>
      </c>
      <c r="O3" s="13">
        <f t="shared" si="4"/>
        <v>0</v>
      </c>
      <c r="P3" s="101"/>
      <c r="Q3" s="13">
        <f t="shared" si="4"/>
        <v>0</v>
      </c>
      <c r="R3" s="13">
        <f t="shared" si="4"/>
        <v>0</v>
      </c>
      <c r="S3" s="13">
        <f t="shared" si="4"/>
        <v>0</v>
      </c>
      <c r="T3" s="13">
        <f t="shared" si="4"/>
        <v>0</v>
      </c>
      <c r="U3" s="13">
        <f t="shared" si="4"/>
        <v>0</v>
      </c>
      <c r="V3" s="101"/>
      <c r="W3" s="13">
        <f t="shared" si="4"/>
        <v>0</v>
      </c>
      <c r="X3" s="13">
        <f t="shared" si="4"/>
        <v>0</v>
      </c>
      <c r="Y3" s="13">
        <f t="shared" si="4"/>
        <v>0</v>
      </c>
      <c r="Z3" s="13">
        <f t="shared" si="4"/>
        <v>0</v>
      </c>
      <c r="AA3" s="13">
        <f t="shared" si="4"/>
        <v>0</v>
      </c>
      <c r="AB3" s="101"/>
      <c r="AC3" s="13">
        <f t="shared" si="4"/>
        <v>0</v>
      </c>
      <c r="AD3" s="13">
        <f t="shared" si="4"/>
        <v>0</v>
      </c>
      <c r="AE3" s="13">
        <f t="shared" si="4"/>
        <v>0</v>
      </c>
      <c r="AF3" s="13">
        <f t="shared" si="4"/>
        <v>0</v>
      </c>
      <c r="AG3" s="13">
        <f t="shared" si="4"/>
        <v>0</v>
      </c>
      <c r="AH3" s="101"/>
      <c r="AI3" s="13">
        <f t="shared" si="4"/>
        <v>0</v>
      </c>
      <c r="AJ3" s="13">
        <f t="shared" si="4"/>
        <v>0</v>
      </c>
      <c r="AK3" s="13">
        <f t="shared" si="4"/>
        <v>0</v>
      </c>
      <c r="AL3" s="13">
        <f t="shared" si="4"/>
        <v>0</v>
      </c>
      <c r="AM3" s="13">
        <f t="shared" si="4"/>
        <v>0</v>
      </c>
      <c r="AN3" s="101"/>
      <c r="AO3" s="13">
        <f t="shared" si="4"/>
        <v>0</v>
      </c>
      <c r="AP3" s="13">
        <f t="shared" si="4"/>
        <v>0</v>
      </c>
      <c r="AQ3" s="13">
        <f t="shared" si="4"/>
        <v>0</v>
      </c>
      <c r="AR3" s="13">
        <f t="shared" si="4"/>
        <v>0</v>
      </c>
      <c r="AS3" s="13">
        <f t="shared" si="4"/>
        <v>0</v>
      </c>
      <c r="AT3" s="101"/>
      <c r="AU3" s="13">
        <f t="shared" si="4"/>
        <v>0</v>
      </c>
      <c r="AV3" s="13">
        <f t="shared" si="4"/>
        <v>0</v>
      </c>
      <c r="AW3" s="13">
        <f t="shared" si="4"/>
        <v>0</v>
      </c>
      <c r="AX3" s="13">
        <f t="shared" si="4"/>
        <v>0</v>
      </c>
      <c r="AY3" s="13">
        <f t="shared" si="4"/>
        <v>0</v>
      </c>
      <c r="AZ3" s="101"/>
      <c r="BA3" s="13">
        <f t="shared" si="4"/>
        <v>0</v>
      </c>
      <c r="BB3" s="13">
        <f t="shared" si="4"/>
        <v>0</v>
      </c>
      <c r="BC3" s="13">
        <f t="shared" si="4"/>
        <v>0</v>
      </c>
      <c r="BD3" s="13">
        <f t="shared" si="4"/>
        <v>0</v>
      </c>
      <c r="BE3" s="13">
        <f t="shared" ref="BE3:BK3" si="5">BE310</f>
        <v>0</v>
      </c>
      <c r="BF3" s="101"/>
      <c r="BG3" s="13">
        <f t="shared" si="5"/>
        <v>0</v>
      </c>
      <c r="BH3" s="13">
        <f t="shared" si="5"/>
        <v>0</v>
      </c>
      <c r="BI3" s="13">
        <f t="shared" si="5"/>
        <v>0</v>
      </c>
      <c r="BJ3" s="13">
        <f t="shared" si="5"/>
        <v>0</v>
      </c>
      <c r="BK3" s="13">
        <f t="shared" si="5"/>
        <v>0</v>
      </c>
    </row>
    <row r="4" spans="1:63" ht="38.25" x14ac:dyDescent="0.25">
      <c r="A4" s="10" t="s">
        <v>38</v>
      </c>
      <c r="B4" s="11" t="s">
        <v>39</v>
      </c>
      <c r="C4" s="12" t="s">
        <v>37</v>
      </c>
      <c r="D4" s="102"/>
      <c r="E4" s="14">
        <f t="shared" ref="E4:O4" si="6">E5+E145+E280</f>
        <v>3.9729999999999999</v>
      </c>
      <c r="F4" s="14">
        <f t="shared" si="6"/>
        <v>0</v>
      </c>
      <c r="G4" s="14">
        <f t="shared" si="6"/>
        <v>31.500000000000004</v>
      </c>
      <c r="H4" s="14">
        <f t="shared" si="6"/>
        <v>0</v>
      </c>
      <c r="I4" s="14">
        <f t="shared" si="6"/>
        <v>63</v>
      </c>
      <c r="J4" s="102"/>
      <c r="K4" s="14">
        <f t="shared" si="6"/>
        <v>0.95</v>
      </c>
      <c r="L4" s="14">
        <f t="shared" si="6"/>
        <v>0</v>
      </c>
      <c r="M4" s="14">
        <f t="shared" si="6"/>
        <v>48.4</v>
      </c>
      <c r="N4" s="14">
        <f t="shared" si="6"/>
        <v>0</v>
      </c>
      <c r="O4" s="14">
        <f t="shared" si="6"/>
        <v>58</v>
      </c>
      <c r="P4" s="102"/>
      <c r="Q4" s="14">
        <f t="shared" ref="Q4:BK4" si="7">Q5+Q145+Q280</f>
        <v>5.26</v>
      </c>
      <c r="R4" s="14">
        <f t="shared" si="7"/>
        <v>0</v>
      </c>
      <c r="S4" s="14">
        <f t="shared" si="7"/>
        <v>8.9089999999999989</v>
      </c>
      <c r="T4" s="14">
        <f t="shared" si="7"/>
        <v>0</v>
      </c>
      <c r="U4" s="14">
        <f t="shared" si="7"/>
        <v>36</v>
      </c>
      <c r="V4" s="102"/>
      <c r="W4" s="14">
        <f t="shared" si="7"/>
        <v>2.1230000000000002</v>
      </c>
      <c r="X4" s="14">
        <f t="shared" si="7"/>
        <v>0</v>
      </c>
      <c r="Y4" s="14">
        <f t="shared" si="7"/>
        <v>47.60199999999999</v>
      </c>
      <c r="Z4" s="14">
        <f t="shared" si="7"/>
        <v>0</v>
      </c>
      <c r="AA4" s="14">
        <f t="shared" si="7"/>
        <v>62</v>
      </c>
      <c r="AB4" s="102"/>
      <c r="AC4" s="14">
        <f t="shared" si="7"/>
        <v>0</v>
      </c>
      <c r="AD4" s="14">
        <f t="shared" si="7"/>
        <v>0</v>
      </c>
      <c r="AE4" s="14">
        <f t="shared" si="7"/>
        <v>0</v>
      </c>
      <c r="AF4" s="14">
        <f t="shared" si="7"/>
        <v>0</v>
      </c>
      <c r="AG4" s="14">
        <f t="shared" si="7"/>
        <v>0</v>
      </c>
      <c r="AH4" s="102"/>
      <c r="AI4" s="14">
        <f t="shared" si="7"/>
        <v>0</v>
      </c>
      <c r="AJ4" s="14">
        <f t="shared" si="7"/>
        <v>0</v>
      </c>
      <c r="AK4" s="14">
        <f t="shared" si="7"/>
        <v>0</v>
      </c>
      <c r="AL4" s="14">
        <f t="shared" si="7"/>
        <v>0</v>
      </c>
      <c r="AM4" s="14">
        <f t="shared" si="7"/>
        <v>0</v>
      </c>
      <c r="AN4" s="102"/>
      <c r="AO4" s="14">
        <f t="shared" si="7"/>
        <v>0</v>
      </c>
      <c r="AP4" s="14">
        <f t="shared" si="7"/>
        <v>0</v>
      </c>
      <c r="AQ4" s="14">
        <f t="shared" si="7"/>
        <v>0</v>
      </c>
      <c r="AR4" s="14">
        <f t="shared" si="7"/>
        <v>0</v>
      </c>
      <c r="AS4" s="14">
        <f t="shared" si="7"/>
        <v>0</v>
      </c>
      <c r="AT4" s="102"/>
      <c r="AU4" s="14">
        <f t="shared" si="7"/>
        <v>0</v>
      </c>
      <c r="AV4" s="14">
        <f t="shared" si="7"/>
        <v>0</v>
      </c>
      <c r="AW4" s="14">
        <f t="shared" si="7"/>
        <v>0</v>
      </c>
      <c r="AX4" s="14">
        <f t="shared" si="7"/>
        <v>0</v>
      </c>
      <c r="AY4" s="14">
        <f t="shared" si="7"/>
        <v>0</v>
      </c>
      <c r="AZ4" s="102"/>
      <c r="BA4" s="14">
        <f t="shared" si="7"/>
        <v>0</v>
      </c>
      <c r="BB4" s="14">
        <f t="shared" si="7"/>
        <v>0</v>
      </c>
      <c r="BC4" s="14">
        <f t="shared" si="7"/>
        <v>0</v>
      </c>
      <c r="BD4" s="14">
        <f t="shared" si="7"/>
        <v>0</v>
      </c>
      <c r="BE4" s="14">
        <f t="shared" si="7"/>
        <v>0</v>
      </c>
      <c r="BF4" s="102"/>
      <c r="BG4" s="14">
        <f t="shared" si="7"/>
        <v>0</v>
      </c>
      <c r="BH4" s="14">
        <f t="shared" si="7"/>
        <v>0</v>
      </c>
      <c r="BI4" s="14">
        <f t="shared" si="7"/>
        <v>0</v>
      </c>
      <c r="BJ4" s="14">
        <f t="shared" si="7"/>
        <v>0</v>
      </c>
      <c r="BK4" s="14">
        <f t="shared" si="7"/>
        <v>0</v>
      </c>
    </row>
    <row r="5" spans="1:63" ht="63.75" x14ac:dyDescent="0.25">
      <c r="A5" s="10" t="s">
        <v>40</v>
      </c>
      <c r="B5" s="11" t="s">
        <v>41</v>
      </c>
      <c r="C5" s="12" t="s">
        <v>37</v>
      </c>
      <c r="D5" s="102"/>
      <c r="E5" s="14">
        <f t="shared" ref="E5:O5" si="8">E6+E103</f>
        <v>3.9729999999999999</v>
      </c>
      <c r="F5" s="14">
        <f t="shared" si="8"/>
        <v>0</v>
      </c>
      <c r="G5" s="14">
        <f t="shared" si="8"/>
        <v>0</v>
      </c>
      <c r="H5" s="14">
        <f t="shared" si="8"/>
        <v>0</v>
      </c>
      <c r="I5" s="14">
        <f t="shared" si="8"/>
        <v>63</v>
      </c>
      <c r="J5" s="102"/>
      <c r="K5" s="14">
        <f t="shared" si="8"/>
        <v>0.95</v>
      </c>
      <c r="L5" s="14">
        <f t="shared" si="8"/>
        <v>0</v>
      </c>
      <c r="M5" s="14">
        <f t="shared" si="8"/>
        <v>0</v>
      </c>
      <c r="N5" s="14">
        <f t="shared" si="8"/>
        <v>0</v>
      </c>
      <c r="O5" s="14">
        <f t="shared" si="8"/>
        <v>58</v>
      </c>
      <c r="P5" s="102"/>
      <c r="Q5" s="14">
        <f t="shared" ref="Q5:AA5" si="9">Q6+Q103</f>
        <v>5.26</v>
      </c>
      <c r="R5" s="14">
        <f t="shared" si="9"/>
        <v>0</v>
      </c>
      <c r="S5" s="14">
        <f t="shared" si="9"/>
        <v>0</v>
      </c>
      <c r="T5" s="14">
        <f t="shared" si="9"/>
        <v>0</v>
      </c>
      <c r="U5" s="14">
        <f t="shared" si="9"/>
        <v>36</v>
      </c>
      <c r="V5" s="102"/>
      <c r="W5" s="14">
        <f t="shared" si="9"/>
        <v>2.1230000000000002</v>
      </c>
      <c r="X5" s="14">
        <f t="shared" si="9"/>
        <v>0</v>
      </c>
      <c r="Y5" s="14">
        <f t="shared" si="9"/>
        <v>0</v>
      </c>
      <c r="Z5" s="14">
        <f t="shared" si="9"/>
        <v>0</v>
      </c>
      <c r="AA5" s="14">
        <f t="shared" si="9"/>
        <v>62</v>
      </c>
      <c r="AB5" s="102"/>
      <c r="AC5" s="14">
        <f t="shared" ref="AC5:BK5" si="10">AC6+AC103</f>
        <v>0</v>
      </c>
      <c r="AD5" s="14">
        <f t="shared" si="10"/>
        <v>0</v>
      </c>
      <c r="AE5" s="14">
        <f t="shared" si="10"/>
        <v>0</v>
      </c>
      <c r="AF5" s="14">
        <f t="shared" si="10"/>
        <v>0</v>
      </c>
      <c r="AG5" s="14">
        <f t="shared" si="10"/>
        <v>0</v>
      </c>
      <c r="AH5" s="102"/>
      <c r="AI5" s="14">
        <f t="shared" si="10"/>
        <v>0</v>
      </c>
      <c r="AJ5" s="14">
        <f t="shared" si="10"/>
        <v>0</v>
      </c>
      <c r="AK5" s="14">
        <f t="shared" si="10"/>
        <v>0</v>
      </c>
      <c r="AL5" s="14">
        <f t="shared" si="10"/>
        <v>0</v>
      </c>
      <c r="AM5" s="14">
        <f t="shared" si="10"/>
        <v>0</v>
      </c>
      <c r="AN5" s="102"/>
      <c r="AO5" s="14">
        <f t="shared" si="10"/>
        <v>0</v>
      </c>
      <c r="AP5" s="14">
        <f t="shared" si="10"/>
        <v>0</v>
      </c>
      <c r="AQ5" s="14">
        <f t="shared" si="10"/>
        <v>0</v>
      </c>
      <c r="AR5" s="14">
        <f t="shared" si="10"/>
        <v>0</v>
      </c>
      <c r="AS5" s="14">
        <f t="shared" si="10"/>
        <v>0</v>
      </c>
      <c r="AT5" s="102"/>
      <c r="AU5" s="14">
        <f t="shared" si="10"/>
        <v>0</v>
      </c>
      <c r="AV5" s="14">
        <f t="shared" si="10"/>
        <v>0</v>
      </c>
      <c r="AW5" s="14">
        <f t="shared" si="10"/>
        <v>0</v>
      </c>
      <c r="AX5" s="14">
        <f t="shared" si="10"/>
        <v>0</v>
      </c>
      <c r="AY5" s="14">
        <f t="shared" si="10"/>
        <v>0</v>
      </c>
      <c r="AZ5" s="102"/>
      <c r="BA5" s="14">
        <f t="shared" si="10"/>
        <v>0</v>
      </c>
      <c r="BB5" s="14">
        <f t="shared" si="10"/>
        <v>0</v>
      </c>
      <c r="BC5" s="14">
        <f t="shared" si="10"/>
        <v>0</v>
      </c>
      <c r="BD5" s="14">
        <f t="shared" si="10"/>
        <v>0</v>
      </c>
      <c r="BE5" s="14">
        <f t="shared" si="10"/>
        <v>0</v>
      </c>
      <c r="BF5" s="102"/>
      <c r="BG5" s="14">
        <f t="shared" si="10"/>
        <v>0</v>
      </c>
      <c r="BH5" s="14">
        <f t="shared" si="10"/>
        <v>0</v>
      </c>
      <c r="BI5" s="14">
        <f t="shared" si="10"/>
        <v>0</v>
      </c>
      <c r="BJ5" s="14">
        <f t="shared" si="10"/>
        <v>0</v>
      </c>
      <c r="BK5" s="14">
        <f t="shared" si="10"/>
        <v>0</v>
      </c>
    </row>
    <row r="6" spans="1:63" ht="25.5" x14ac:dyDescent="0.25">
      <c r="A6" s="10" t="s">
        <v>321</v>
      </c>
      <c r="B6" s="11" t="s">
        <v>322</v>
      </c>
      <c r="C6" s="12" t="s">
        <v>37</v>
      </c>
      <c r="D6" s="102"/>
      <c r="E6" s="14">
        <f t="shared" ref="E6:BE6" si="11">SUM(E7:E102)</f>
        <v>3.9729999999999999</v>
      </c>
      <c r="F6" s="14">
        <f t="shared" si="11"/>
        <v>0</v>
      </c>
      <c r="G6" s="14">
        <f t="shared" si="11"/>
        <v>0</v>
      </c>
      <c r="H6" s="14">
        <f t="shared" si="11"/>
        <v>0</v>
      </c>
      <c r="I6" s="14">
        <f t="shared" si="11"/>
        <v>21</v>
      </c>
      <c r="J6" s="102"/>
      <c r="K6" s="14">
        <f t="shared" si="11"/>
        <v>0.95</v>
      </c>
      <c r="L6" s="14">
        <f t="shared" si="11"/>
        <v>0</v>
      </c>
      <c r="M6" s="14">
        <f t="shared" si="11"/>
        <v>0</v>
      </c>
      <c r="N6" s="14">
        <f t="shared" si="11"/>
        <v>0</v>
      </c>
      <c r="O6" s="14">
        <f t="shared" si="11"/>
        <v>24</v>
      </c>
      <c r="P6" s="102"/>
      <c r="Q6" s="14">
        <f t="shared" si="11"/>
        <v>5.26</v>
      </c>
      <c r="R6" s="14">
        <f t="shared" si="11"/>
        <v>0</v>
      </c>
      <c r="S6" s="14">
        <f t="shared" si="11"/>
        <v>0</v>
      </c>
      <c r="T6" s="14">
        <f t="shared" si="11"/>
        <v>0</v>
      </c>
      <c r="U6" s="14">
        <f t="shared" si="11"/>
        <v>12</v>
      </c>
      <c r="V6" s="102"/>
      <c r="W6" s="14">
        <f t="shared" si="11"/>
        <v>2.1230000000000002</v>
      </c>
      <c r="X6" s="14">
        <f t="shared" si="11"/>
        <v>0</v>
      </c>
      <c r="Y6" s="14">
        <f t="shared" si="11"/>
        <v>0</v>
      </c>
      <c r="Z6" s="14">
        <f t="shared" si="11"/>
        <v>0</v>
      </c>
      <c r="AA6" s="14">
        <f t="shared" si="11"/>
        <v>19</v>
      </c>
      <c r="AB6" s="102"/>
      <c r="AC6" s="14">
        <f t="shared" si="11"/>
        <v>0</v>
      </c>
      <c r="AD6" s="14">
        <f t="shared" si="11"/>
        <v>0</v>
      </c>
      <c r="AE6" s="14">
        <f t="shared" si="11"/>
        <v>0</v>
      </c>
      <c r="AF6" s="14">
        <f t="shared" si="11"/>
        <v>0</v>
      </c>
      <c r="AG6" s="14">
        <f t="shared" si="11"/>
        <v>0</v>
      </c>
      <c r="AH6" s="102"/>
      <c r="AI6" s="14">
        <f t="shared" si="11"/>
        <v>0</v>
      </c>
      <c r="AJ6" s="14">
        <f t="shared" si="11"/>
        <v>0</v>
      </c>
      <c r="AK6" s="14">
        <f t="shared" si="11"/>
        <v>0</v>
      </c>
      <c r="AL6" s="14">
        <f t="shared" si="11"/>
        <v>0</v>
      </c>
      <c r="AM6" s="14">
        <f t="shared" si="11"/>
        <v>0</v>
      </c>
      <c r="AN6" s="102"/>
      <c r="AO6" s="14">
        <f t="shared" si="11"/>
        <v>0</v>
      </c>
      <c r="AP6" s="14">
        <f t="shared" si="11"/>
        <v>0</v>
      </c>
      <c r="AQ6" s="14">
        <f t="shared" si="11"/>
        <v>0</v>
      </c>
      <c r="AR6" s="14">
        <f t="shared" si="11"/>
        <v>0</v>
      </c>
      <c r="AS6" s="14">
        <f t="shared" si="11"/>
        <v>0</v>
      </c>
      <c r="AT6" s="102"/>
      <c r="AU6" s="14">
        <f t="shared" si="11"/>
        <v>0</v>
      </c>
      <c r="AV6" s="14">
        <f t="shared" si="11"/>
        <v>0</v>
      </c>
      <c r="AW6" s="14">
        <f t="shared" si="11"/>
        <v>0</v>
      </c>
      <c r="AX6" s="14">
        <f t="shared" si="11"/>
        <v>0</v>
      </c>
      <c r="AY6" s="14">
        <f t="shared" si="11"/>
        <v>0</v>
      </c>
      <c r="AZ6" s="102"/>
      <c r="BA6" s="14">
        <f t="shared" si="11"/>
        <v>0</v>
      </c>
      <c r="BB6" s="14">
        <f t="shared" si="11"/>
        <v>0</v>
      </c>
      <c r="BC6" s="14">
        <f t="shared" si="11"/>
        <v>0</v>
      </c>
      <c r="BD6" s="14">
        <f t="shared" si="11"/>
        <v>0</v>
      </c>
      <c r="BE6" s="14">
        <f t="shared" si="11"/>
        <v>0</v>
      </c>
      <c r="BF6" s="102"/>
      <c r="BG6" s="14">
        <f t="shared" ref="BG6:BK6" si="12">SUM(BG7:BG102)</f>
        <v>0</v>
      </c>
      <c r="BH6" s="14">
        <f t="shared" si="12"/>
        <v>0</v>
      </c>
      <c r="BI6" s="14">
        <f t="shared" si="12"/>
        <v>0</v>
      </c>
      <c r="BJ6" s="14">
        <f t="shared" si="12"/>
        <v>0</v>
      </c>
      <c r="BK6" s="14">
        <f t="shared" si="12"/>
        <v>0</v>
      </c>
    </row>
    <row r="7" spans="1:63" ht="25.5" x14ac:dyDescent="0.25">
      <c r="A7" s="15" t="s">
        <v>137</v>
      </c>
      <c r="B7" s="16" t="s">
        <v>138</v>
      </c>
      <c r="C7" s="17" t="s">
        <v>42</v>
      </c>
      <c r="D7" s="103"/>
      <c r="E7" s="18"/>
      <c r="F7" s="18"/>
      <c r="G7" s="18"/>
      <c r="H7" s="18"/>
      <c r="I7" s="18">
        <v>1</v>
      </c>
      <c r="J7" s="108"/>
      <c r="K7" s="18"/>
      <c r="L7" s="18"/>
      <c r="M7" s="18"/>
      <c r="N7" s="18"/>
      <c r="O7" s="18">
        <v>0</v>
      </c>
      <c r="P7" s="103"/>
      <c r="Q7" s="18"/>
      <c r="R7" s="18"/>
      <c r="S7" s="18"/>
      <c r="T7" s="18"/>
      <c r="U7" s="18"/>
      <c r="V7" s="103"/>
      <c r="W7" s="18"/>
      <c r="X7" s="18"/>
      <c r="Y7" s="18"/>
      <c r="Z7" s="18"/>
      <c r="AA7" s="18"/>
      <c r="AB7" s="103"/>
      <c r="AC7" s="18"/>
      <c r="AD7" s="18"/>
      <c r="AE7" s="18"/>
      <c r="AF7" s="18"/>
      <c r="AG7" s="18"/>
      <c r="AH7" s="103"/>
      <c r="AI7" s="18"/>
      <c r="AJ7" s="18"/>
      <c r="AK7" s="18"/>
      <c r="AL7" s="18"/>
      <c r="AM7" s="18"/>
      <c r="AN7" s="103"/>
      <c r="AO7" s="18"/>
      <c r="AP7" s="18"/>
      <c r="AQ7" s="18"/>
      <c r="AR7" s="18"/>
      <c r="AS7" s="18"/>
      <c r="AT7" s="103"/>
      <c r="AU7" s="18"/>
      <c r="AV7" s="18"/>
      <c r="AW7" s="18"/>
      <c r="AX7" s="18"/>
      <c r="AY7" s="18"/>
      <c r="AZ7" s="103"/>
      <c r="BA7" s="18"/>
      <c r="BB7" s="18"/>
      <c r="BC7" s="18"/>
      <c r="BD7" s="18"/>
      <c r="BE7" s="18"/>
      <c r="BF7" s="103"/>
      <c r="BG7" s="18"/>
      <c r="BH7" s="18"/>
      <c r="BI7" s="18"/>
      <c r="BJ7" s="18"/>
      <c r="BK7" s="18"/>
    </row>
    <row r="8" spans="1:63" ht="25.5" x14ac:dyDescent="0.25">
      <c r="A8" s="20" t="s">
        <v>139</v>
      </c>
      <c r="B8" s="21" t="s">
        <v>140</v>
      </c>
      <c r="C8" s="22" t="s">
        <v>43</v>
      </c>
      <c r="D8" s="103"/>
      <c r="E8" s="18"/>
      <c r="F8" s="18"/>
      <c r="G8" s="18"/>
      <c r="H8" s="18"/>
      <c r="I8" s="18">
        <v>1</v>
      </c>
      <c r="J8" s="108"/>
      <c r="K8" s="18"/>
      <c r="L8" s="18"/>
      <c r="M8" s="18"/>
      <c r="N8" s="18"/>
      <c r="O8" s="18">
        <v>1</v>
      </c>
      <c r="P8" s="103"/>
      <c r="Q8" s="18"/>
      <c r="R8" s="18"/>
      <c r="S8" s="18"/>
      <c r="T8" s="18"/>
      <c r="U8" s="18"/>
      <c r="V8" s="103"/>
      <c r="W8" s="18"/>
      <c r="X8" s="18"/>
      <c r="Y8" s="18"/>
      <c r="Z8" s="18"/>
      <c r="AA8" s="18"/>
      <c r="AB8" s="103"/>
      <c r="AC8" s="18"/>
      <c r="AD8" s="18"/>
      <c r="AE8" s="18"/>
      <c r="AF8" s="18"/>
      <c r="AG8" s="18"/>
      <c r="AH8" s="103"/>
      <c r="AI8" s="18"/>
      <c r="AJ8" s="18"/>
      <c r="AK8" s="18"/>
      <c r="AL8" s="18"/>
      <c r="AM8" s="18"/>
      <c r="AN8" s="103"/>
      <c r="AO8" s="18"/>
      <c r="AP8" s="18"/>
      <c r="AQ8" s="18"/>
      <c r="AR8" s="18"/>
      <c r="AS8" s="18"/>
      <c r="AT8" s="103"/>
      <c r="AU8" s="18"/>
      <c r="AV8" s="18"/>
      <c r="AW8" s="18"/>
      <c r="AX8" s="18"/>
      <c r="AY8" s="18"/>
      <c r="AZ8" s="103"/>
      <c r="BA8" s="18"/>
      <c r="BB8" s="18"/>
      <c r="BC8" s="18"/>
      <c r="BD8" s="18"/>
      <c r="BE8" s="18"/>
      <c r="BF8" s="103"/>
      <c r="BG8" s="18"/>
      <c r="BH8" s="18"/>
      <c r="BI8" s="18"/>
      <c r="BJ8" s="18"/>
      <c r="BK8" s="18"/>
    </row>
    <row r="9" spans="1:63" ht="25.5" x14ac:dyDescent="0.25">
      <c r="A9" s="20" t="s">
        <v>141</v>
      </c>
      <c r="B9" s="21" t="s">
        <v>142</v>
      </c>
      <c r="C9" s="22" t="s">
        <v>44</v>
      </c>
      <c r="D9" s="103"/>
      <c r="E9" s="18"/>
      <c r="F9" s="18"/>
      <c r="G9" s="18"/>
      <c r="H9" s="18"/>
      <c r="I9" s="18">
        <v>1</v>
      </c>
      <c r="J9" s="113"/>
      <c r="K9" s="18"/>
      <c r="L9" s="18"/>
      <c r="M9" s="18"/>
      <c r="N9" s="18"/>
      <c r="O9" s="18">
        <v>1</v>
      </c>
      <c r="P9" s="103"/>
      <c r="Q9" s="18"/>
      <c r="R9" s="18"/>
      <c r="S9" s="18"/>
      <c r="T9" s="18"/>
      <c r="U9" s="18"/>
      <c r="V9" s="103"/>
      <c r="W9" s="18"/>
      <c r="X9" s="18"/>
      <c r="Y9" s="18"/>
      <c r="Z9" s="18"/>
      <c r="AA9" s="18"/>
      <c r="AB9" s="103"/>
      <c r="AC9" s="18"/>
      <c r="AD9" s="18"/>
      <c r="AE9" s="18"/>
      <c r="AF9" s="18"/>
      <c r="AG9" s="18"/>
      <c r="AH9" s="103"/>
      <c r="AI9" s="18"/>
      <c r="AJ9" s="18"/>
      <c r="AK9" s="18"/>
      <c r="AL9" s="18"/>
      <c r="AM9" s="18"/>
      <c r="AN9" s="103"/>
      <c r="AO9" s="18"/>
      <c r="AP9" s="18"/>
      <c r="AQ9" s="18"/>
      <c r="AR9" s="18"/>
      <c r="AS9" s="18"/>
      <c r="AT9" s="103"/>
      <c r="AU9" s="18"/>
      <c r="AV9" s="18"/>
      <c r="AW9" s="18"/>
      <c r="AX9" s="18"/>
      <c r="AY9" s="18"/>
      <c r="AZ9" s="103"/>
      <c r="BA9" s="18"/>
      <c r="BB9" s="18"/>
      <c r="BC9" s="18"/>
      <c r="BD9" s="18"/>
      <c r="BE9" s="18"/>
      <c r="BF9" s="103"/>
      <c r="BG9" s="18"/>
      <c r="BH9" s="18"/>
      <c r="BI9" s="18"/>
      <c r="BJ9" s="18"/>
      <c r="BK9" s="18"/>
    </row>
    <row r="10" spans="1:63" ht="25.5" x14ac:dyDescent="0.25">
      <c r="A10" s="20" t="s">
        <v>143</v>
      </c>
      <c r="B10" s="21" t="s">
        <v>144</v>
      </c>
      <c r="C10" s="22" t="s">
        <v>45</v>
      </c>
      <c r="D10" s="103"/>
      <c r="E10" s="18"/>
      <c r="F10" s="18"/>
      <c r="G10" s="18"/>
      <c r="H10" s="18"/>
      <c r="I10" s="18">
        <v>1</v>
      </c>
      <c r="J10" s="113"/>
      <c r="K10" s="18"/>
      <c r="L10" s="18"/>
      <c r="M10" s="18"/>
      <c r="N10" s="18"/>
      <c r="O10" s="18">
        <v>1</v>
      </c>
      <c r="P10" s="103"/>
      <c r="Q10" s="18"/>
      <c r="R10" s="18"/>
      <c r="S10" s="18"/>
      <c r="T10" s="18"/>
      <c r="U10" s="18"/>
      <c r="V10" s="103"/>
      <c r="W10" s="18"/>
      <c r="X10" s="18"/>
      <c r="Y10" s="18"/>
      <c r="Z10" s="18"/>
      <c r="AA10" s="18"/>
      <c r="AB10" s="103"/>
      <c r="AC10" s="18"/>
      <c r="AD10" s="18"/>
      <c r="AE10" s="18"/>
      <c r="AF10" s="18"/>
      <c r="AG10" s="18"/>
      <c r="AH10" s="103"/>
      <c r="AI10" s="18"/>
      <c r="AJ10" s="18"/>
      <c r="AK10" s="18"/>
      <c r="AL10" s="18"/>
      <c r="AM10" s="18"/>
      <c r="AN10" s="103"/>
      <c r="AO10" s="18"/>
      <c r="AP10" s="18"/>
      <c r="AQ10" s="18"/>
      <c r="AR10" s="18"/>
      <c r="AS10" s="18"/>
      <c r="AT10" s="103"/>
      <c r="AU10" s="18"/>
      <c r="AV10" s="18"/>
      <c r="AW10" s="18"/>
      <c r="AX10" s="18"/>
      <c r="AY10" s="18"/>
      <c r="AZ10" s="103"/>
      <c r="BA10" s="18"/>
      <c r="BB10" s="18"/>
      <c r="BC10" s="18"/>
      <c r="BD10" s="18"/>
      <c r="BE10" s="18"/>
      <c r="BF10" s="103"/>
      <c r="BG10" s="18"/>
      <c r="BH10" s="18"/>
      <c r="BI10" s="18"/>
      <c r="BJ10" s="18"/>
      <c r="BK10" s="18"/>
    </row>
    <row r="11" spans="1:63" ht="25.5" x14ac:dyDescent="0.25">
      <c r="A11" s="20" t="s">
        <v>145</v>
      </c>
      <c r="B11" s="21" t="s">
        <v>146</v>
      </c>
      <c r="C11" s="22" t="s">
        <v>46</v>
      </c>
      <c r="D11" s="103"/>
      <c r="E11" s="18"/>
      <c r="F11" s="18"/>
      <c r="G11" s="18"/>
      <c r="H11" s="18"/>
      <c r="I11" s="18">
        <v>1</v>
      </c>
      <c r="J11" s="113"/>
      <c r="K11" s="18"/>
      <c r="L11" s="18"/>
      <c r="M11" s="18"/>
      <c r="N11" s="18"/>
      <c r="O11" s="18">
        <v>1</v>
      </c>
      <c r="P11" s="103"/>
      <c r="Q11" s="18"/>
      <c r="R11" s="18"/>
      <c r="S11" s="18"/>
      <c r="T11" s="18"/>
      <c r="U11" s="18"/>
      <c r="V11" s="103"/>
      <c r="W11" s="18"/>
      <c r="X11" s="18"/>
      <c r="Y11" s="18"/>
      <c r="Z11" s="18"/>
      <c r="AA11" s="18"/>
      <c r="AB11" s="103"/>
      <c r="AC11" s="18"/>
      <c r="AD11" s="18"/>
      <c r="AE11" s="18"/>
      <c r="AF11" s="18"/>
      <c r="AG11" s="18"/>
      <c r="AH11" s="103"/>
      <c r="AI11" s="18"/>
      <c r="AJ11" s="18"/>
      <c r="AK11" s="18"/>
      <c r="AL11" s="18"/>
      <c r="AM11" s="18"/>
      <c r="AN11" s="103"/>
      <c r="AO11" s="18"/>
      <c r="AP11" s="18"/>
      <c r="AQ11" s="18"/>
      <c r="AR11" s="18"/>
      <c r="AS11" s="18"/>
      <c r="AT11" s="103"/>
      <c r="AU11" s="18"/>
      <c r="AV11" s="18"/>
      <c r="AW11" s="18"/>
      <c r="AX11" s="18"/>
      <c r="AY11" s="18"/>
      <c r="AZ11" s="103"/>
      <c r="BA11" s="18"/>
      <c r="BB11" s="18"/>
      <c r="BC11" s="18"/>
      <c r="BD11" s="18"/>
      <c r="BE11" s="18"/>
      <c r="BF11" s="103"/>
      <c r="BG11" s="18"/>
      <c r="BH11" s="18"/>
      <c r="BI11" s="18"/>
      <c r="BJ11" s="18"/>
      <c r="BK11" s="18"/>
    </row>
    <row r="12" spans="1:63" ht="25.5" x14ac:dyDescent="0.25">
      <c r="A12" s="20" t="s">
        <v>147</v>
      </c>
      <c r="B12" s="21" t="s">
        <v>148</v>
      </c>
      <c r="C12" s="22" t="s">
        <v>47</v>
      </c>
      <c r="D12" s="103"/>
      <c r="E12" s="18"/>
      <c r="F12" s="18"/>
      <c r="G12" s="18"/>
      <c r="H12" s="18"/>
      <c r="I12" s="18">
        <v>1</v>
      </c>
      <c r="J12" s="113"/>
      <c r="K12" s="18"/>
      <c r="L12" s="18"/>
      <c r="M12" s="18"/>
      <c r="N12" s="18"/>
      <c r="O12" s="18">
        <v>1</v>
      </c>
      <c r="P12" s="103"/>
      <c r="Q12" s="18"/>
      <c r="R12" s="18"/>
      <c r="S12" s="18"/>
      <c r="T12" s="18"/>
      <c r="U12" s="18"/>
      <c r="V12" s="103"/>
      <c r="W12" s="18"/>
      <c r="X12" s="18"/>
      <c r="Y12" s="18"/>
      <c r="Z12" s="18"/>
      <c r="AA12" s="18"/>
      <c r="AB12" s="103"/>
      <c r="AC12" s="18"/>
      <c r="AD12" s="18"/>
      <c r="AE12" s="18"/>
      <c r="AF12" s="18"/>
      <c r="AG12" s="18"/>
      <c r="AH12" s="103"/>
      <c r="AI12" s="18"/>
      <c r="AJ12" s="18"/>
      <c r="AK12" s="18"/>
      <c r="AL12" s="18"/>
      <c r="AM12" s="18"/>
      <c r="AN12" s="103"/>
      <c r="AO12" s="18"/>
      <c r="AP12" s="18"/>
      <c r="AQ12" s="18"/>
      <c r="AR12" s="18"/>
      <c r="AS12" s="18"/>
      <c r="AT12" s="103"/>
      <c r="AU12" s="18"/>
      <c r="AV12" s="18"/>
      <c r="AW12" s="18"/>
      <c r="AX12" s="18"/>
      <c r="AY12" s="18"/>
      <c r="AZ12" s="103"/>
      <c r="BA12" s="18"/>
      <c r="BB12" s="18"/>
      <c r="BC12" s="18"/>
      <c r="BD12" s="18"/>
      <c r="BE12" s="18"/>
      <c r="BF12" s="103"/>
      <c r="BG12" s="18"/>
      <c r="BH12" s="18"/>
      <c r="BI12" s="18"/>
      <c r="BJ12" s="18"/>
      <c r="BK12" s="18"/>
    </row>
    <row r="13" spans="1:63" ht="25.5" x14ac:dyDescent="0.25">
      <c r="A13" s="20" t="s">
        <v>149</v>
      </c>
      <c r="B13" s="21" t="s">
        <v>150</v>
      </c>
      <c r="C13" s="22" t="s">
        <v>48</v>
      </c>
      <c r="D13" s="103"/>
      <c r="E13" s="18"/>
      <c r="F13" s="18"/>
      <c r="G13" s="18"/>
      <c r="H13" s="18"/>
      <c r="I13" s="18">
        <v>1</v>
      </c>
      <c r="J13" s="113"/>
      <c r="K13" s="18"/>
      <c r="L13" s="18"/>
      <c r="M13" s="18"/>
      <c r="N13" s="18"/>
      <c r="O13" s="18">
        <v>1</v>
      </c>
      <c r="P13" s="103"/>
      <c r="Q13" s="18"/>
      <c r="R13" s="18"/>
      <c r="S13" s="18"/>
      <c r="T13" s="18"/>
      <c r="U13" s="18"/>
      <c r="V13" s="103"/>
      <c r="W13" s="18"/>
      <c r="X13" s="18"/>
      <c r="Y13" s="18"/>
      <c r="Z13" s="18"/>
      <c r="AA13" s="18"/>
      <c r="AB13" s="103"/>
      <c r="AC13" s="18"/>
      <c r="AD13" s="18"/>
      <c r="AE13" s="18"/>
      <c r="AF13" s="18"/>
      <c r="AG13" s="18"/>
      <c r="AH13" s="103"/>
      <c r="AI13" s="18"/>
      <c r="AJ13" s="18"/>
      <c r="AK13" s="18"/>
      <c r="AL13" s="18"/>
      <c r="AM13" s="18"/>
      <c r="AN13" s="103"/>
      <c r="AO13" s="18"/>
      <c r="AP13" s="18"/>
      <c r="AQ13" s="18"/>
      <c r="AR13" s="18"/>
      <c r="AS13" s="18"/>
      <c r="AT13" s="103"/>
      <c r="AU13" s="18"/>
      <c r="AV13" s="18"/>
      <c r="AW13" s="18"/>
      <c r="AX13" s="18"/>
      <c r="AY13" s="18"/>
      <c r="AZ13" s="103"/>
      <c r="BA13" s="18"/>
      <c r="BB13" s="18"/>
      <c r="BC13" s="18"/>
      <c r="BD13" s="18"/>
      <c r="BE13" s="18"/>
      <c r="BF13" s="103"/>
      <c r="BG13" s="18"/>
      <c r="BH13" s="18"/>
      <c r="BI13" s="18"/>
      <c r="BJ13" s="18"/>
      <c r="BK13" s="18"/>
    </row>
    <row r="14" spans="1:63" ht="25.5" x14ac:dyDescent="0.25">
      <c r="A14" s="15" t="s">
        <v>151</v>
      </c>
      <c r="B14" s="16" t="s">
        <v>152</v>
      </c>
      <c r="C14" s="17" t="s">
        <v>49</v>
      </c>
      <c r="D14" s="103"/>
      <c r="E14" s="18"/>
      <c r="F14" s="18"/>
      <c r="G14" s="18"/>
      <c r="H14" s="18"/>
      <c r="I14" s="18">
        <v>1</v>
      </c>
      <c r="J14" s="108"/>
      <c r="K14" s="18"/>
      <c r="L14" s="18"/>
      <c r="M14" s="18"/>
      <c r="N14" s="18"/>
      <c r="O14" s="18">
        <v>0</v>
      </c>
      <c r="P14" s="103"/>
      <c r="Q14" s="18"/>
      <c r="R14" s="18"/>
      <c r="S14" s="18"/>
      <c r="T14" s="18"/>
      <c r="U14" s="18"/>
      <c r="V14" s="103"/>
      <c r="W14" s="18"/>
      <c r="X14" s="18"/>
      <c r="Y14" s="18"/>
      <c r="Z14" s="18"/>
      <c r="AA14" s="18"/>
      <c r="AB14" s="103"/>
      <c r="AC14" s="18"/>
      <c r="AD14" s="18"/>
      <c r="AE14" s="18"/>
      <c r="AF14" s="18"/>
      <c r="AG14" s="18"/>
      <c r="AH14" s="103"/>
      <c r="AI14" s="18"/>
      <c r="AJ14" s="18"/>
      <c r="AK14" s="18"/>
      <c r="AL14" s="18"/>
      <c r="AM14" s="18"/>
      <c r="AN14" s="103"/>
      <c r="AO14" s="18"/>
      <c r="AP14" s="18"/>
      <c r="AQ14" s="18"/>
      <c r="AR14" s="18"/>
      <c r="AS14" s="18"/>
      <c r="AT14" s="103"/>
      <c r="AU14" s="18"/>
      <c r="AV14" s="18"/>
      <c r="AW14" s="18"/>
      <c r="AX14" s="18"/>
      <c r="AY14" s="18"/>
      <c r="AZ14" s="103"/>
      <c r="BA14" s="18"/>
      <c r="BB14" s="18"/>
      <c r="BC14" s="18"/>
      <c r="BD14" s="18"/>
      <c r="BE14" s="18"/>
      <c r="BF14" s="103"/>
      <c r="BG14" s="18"/>
      <c r="BH14" s="18"/>
      <c r="BI14" s="18"/>
      <c r="BJ14" s="18"/>
      <c r="BK14" s="18"/>
    </row>
    <row r="15" spans="1:63" x14ac:dyDescent="0.25">
      <c r="A15" s="24" t="s">
        <v>153</v>
      </c>
      <c r="B15" s="25" t="s">
        <v>323</v>
      </c>
      <c r="C15" s="26" t="s">
        <v>324</v>
      </c>
      <c r="D15" s="104"/>
      <c r="E15" s="18"/>
      <c r="F15" s="4"/>
      <c r="G15" s="4"/>
      <c r="H15" s="4"/>
      <c r="I15" s="4">
        <v>0</v>
      </c>
      <c r="J15" s="104"/>
      <c r="K15" s="18"/>
      <c r="L15" s="4"/>
      <c r="M15" s="4"/>
      <c r="N15" s="4"/>
      <c r="O15" s="4">
        <v>1</v>
      </c>
      <c r="P15" s="104"/>
      <c r="Q15" s="4"/>
      <c r="R15" s="4"/>
      <c r="S15" s="4"/>
      <c r="T15" s="4"/>
      <c r="U15" s="4"/>
      <c r="V15" s="104"/>
      <c r="W15" s="4"/>
      <c r="X15" s="4"/>
      <c r="Y15" s="4"/>
      <c r="Z15" s="4"/>
      <c r="AA15" s="4"/>
      <c r="AB15" s="104"/>
      <c r="AC15" s="4"/>
      <c r="AD15" s="4"/>
      <c r="AE15" s="4"/>
      <c r="AF15" s="4"/>
      <c r="AG15" s="4"/>
      <c r="AH15" s="104"/>
      <c r="AI15" s="4"/>
      <c r="AJ15" s="4"/>
      <c r="AK15" s="4"/>
      <c r="AL15" s="4"/>
      <c r="AM15" s="4"/>
      <c r="AN15" s="104"/>
      <c r="AO15" s="4"/>
      <c r="AP15" s="4"/>
      <c r="AQ15" s="4"/>
      <c r="AR15" s="4"/>
      <c r="AS15" s="4"/>
      <c r="AT15" s="104"/>
      <c r="AU15" s="4"/>
      <c r="AV15" s="4"/>
      <c r="AW15" s="4"/>
      <c r="AX15" s="4"/>
      <c r="AY15" s="4"/>
      <c r="AZ15" s="104"/>
      <c r="BA15" s="4"/>
      <c r="BB15" s="4"/>
      <c r="BC15" s="4"/>
      <c r="BD15" s="4"/>
      <c r="BE15" s="4"/>
      <c r="BF15" s="104"/>
      <c r="BG15" s="4"/>
      <c r="BH15" s="4"/>
      <c r="BI15" s="4"/>
      <c r="BJ15" s="4"/>
      <c r="BK15" s="4"/>
    </row>
    <row r="16" spans="1:63" ht="25.5" x14ac:dyDescent="0.25">
      <c r="A16" s="24" t="s">
        <v>155</v>
      </c>
      <c r="B16" s="25" t="s">
        <v>325</v>
      </c>
      <c r="C16" s="26" t="s">
        <v>326</v>
      </c>
      <c r="D16" s="104"/>
      <c r="E16" s="18"/>
      <c r="F16" s="4"/>
      <c r="G16" s="4"/>
      <c r="H16" s="4"/>
      <c r="I16" s="4">
        <v>0</v>
      </c>
      <c r="J16" s="104"/>
      <c r="K16" s="18"/>
      <c r="L16" s="4"/>
      <c r="M16" s="4"/>
      <c r="N16" s="4"/>
      <c r="O16" s="4">
        <v>1</v>
      </c>
      <c r="P16" s="104"/>
      <c r="Q16" s="4"/>
      <c r="R16" s="4"/>
      <c r="S16" s="4"/>
      <c r="T16" s="4"/>
      <c r="U16" s="4"/>
      <c r="V16" s="104"/>
      <c r="W16" s="4"/>
      <c r="X16" s="4"/>
      <c r="Y16" s="4"/>
      <c r="Z16" s="4"/>
      <c r="AA16" s="4"/>
      <c r="AB16" s="104"/>
      <c r="AC16" s="4"/>
      <c r="AD16" s="4"/>
      <c r="AE16" s="4"/>
      <c r="AF16" s="4"/>
      <c r="AG16" s="4"/>
      <c r="AH16" s="104"/>
      <c r="AI16" s="4"/>
      <c r="AJ16" s="4"/>
      <c r="AK16" s="4"/>
      <c r="AL16" s="4"/>
      <c r="AM16" s="4"/>
      <c r="AN16" s="104"/>
      <c r="AO16" s="4"/>
      <c r="AP16" s="4"/>
      <c r="AQ16" s="4"/>
      <c r="AR16" s="4"/>
      <c r="AS16" s="4"/>
      <c r="AT16" s="104"/>
      <c r="AU16" s="4"/>
      <c r="AV16" s="4"/>
      <c r="AW16" s="4"/>
      <c r="AX16" s="4"/>
      <c r="AY16" s="4"/>
      <c r="AZ16" s="104"/>
      <c r="BA16" s="4"/>
      <c r="BB16" s="4"/>
      <c r="BC16" s="4"/>
      <c r="BD16" s="4"/>
      <c r="BE16" s="4"/>
      <c r="BF16" s="104"/>
      <c r="BG16" s="4"/>
      <c r="BH16" s="4"/>
      <c r="BI16" s="4"/>
      <c r="BJ16" s="4"/>
      <c r="BK16" s="4"/>
    </row>
    <row r="17" spans="1:63" ht="25.5" x14ac:dyDescent="0.25">
      <c r="A17" s="24" t="s">
        <v>157</v>
      </c>
      <c r="B17" s="25" t="s">
        <v>327</v>
      </c>
      <c r="C17" s="26" t="s">
        <v>328</v>
      </c>
      <c r="D17" s="104"/>
      <c r="E17" s="18"/>
      <c r="F17" s="4"/>
      <c r="G17" s="4"/>
      <c r="H17" s="4"/>
      <c r="I17" s="4">
        <v>0</v>
      </c>
      <c r="J17" s="104"/>
      <c r="K17" s="18"/>
      <c r="L17" s="4"/>
      <c r="M17" s="4"/>
      <c r="N17" s="4"/>
      <c r="O17" s="4">
        <v>1</v>
      </c>
      <c r="P17" s="104"/>
      <c r="Q17" s="4"/>
      <c r="R17" s="4"/>
      <c r="S17" s="4"/>
      <c r="T17" s="4"/>
      <c r="U17" s="4"/>
      <c r="V17" s="104"/>
      <c r="W17" s="4"/>
      <c r="X17" s="4"/>
      <c r="Y17" s="4"/>
      <c r="Z17" s="4"/>
      <c r="AA17" s="4"/>
      <c r="AB17" s="104"/>
      <c r="AC17" s="4"/>
      <c r="AD17" s="4"/>
      <c r="AE17" s="4"/>
      <c r="AF17" s="4"/>
      <c r="AG17" s="4"/>
      <c r="AH17" s="104"/>
      <c r="AI17" s="4"/>
      <c r="AJ17" s="4"/>
      <c r="AK17" s="4"/>
      <c r="AL17" s="4"/>
      <c r="AM17" s="4"/>
      <c r="AN17" s="104"/>
      <c r="AO17" s="4"/>
      <c r="AP17" s="4"/>
      <c r="AQ17" s="4"/>
      <c r="AR17" s="4"/>
      <c r="AS17" s="4"/>
      <c r="AT17" s="104"/>
      <c r="AU17" s="4"/>
      <c r="AV17" s="4"/>
      <c r="AW17" s="4"/>
      <c r="AX17" s="4"/>
      <c r="AY17" s="4"/>
      <c r="AZ17" s="104"/>
      <c r="BA17" s="4"/>
      <c r="BB17" s="4"/>
      <c r="BC17" s="4"/>
      <c r="BD17" s="4"/>
      <c r="BE17" s="4"/>
      <c r="BF17" s="104"/>
      <c r="BG17" s="4"/>
      <c r="BH17" s="4"/>
      <c r="BI17" s="4"/>
      <c r="BJ17" s="4"/>
      <c r="BK17" s="4"/>
    </row>
    <row r="18" spans="1:63" ht="25.5" x14ac:dyDescent="0.25">
      <c r="A18" s="24" t="s">
        <v>159</v>
      </c>
      <c r="B18" s="25" t="s">
        <v>329</v>
      </c>
      <c r="C18" s="26" t="s">
        <v>330</v>
      </c>
      <c r="D18" s="104"/>
      <c r="E18" s="18"/>
      <c r="F18" s="4"/>
      <c r="G18" s="4"/>
      <c r="H18" s="4"/>
      <c r="I18" s="4">
        <v>0</v>
      </c>
      <c r="J18" s="104"/>
      <c r="K18" s="18"/>
      <c r="L18" s="4"/>
      <c r="M18" s="4"/>
      <c r="N18" s="4"/>
      <c r="O18" s="4">
        <v>1</v>
      </c>
      <c r="P18" s="104"/>
      <c r="Q18" s="4"/>
      <c r="R18" s="4"/>
      <c r="S18" s="4"/>
      <c r="T18" s="4"/>
      <c r="U18" s="4"/>
      <c r="V18" s="104"/>
      <c r="W18" s="4"/>
      <c r="X18" s="4"/>
      <c r="Y18" s="4"/>
      <c r="Z18" s="4"/>
      <c r="AA18" s="4"/>
      <c r="AB18" s="104"/>
      <c r="AC18" s="4"/>
      <c r="AD18" s="4"/>
      <c r="AE18" s="4"/>
      <c r="AF18" s="4"/>
      <c r="AG18" s="4"/>
      <c r="AH18" s="104"/>
      <c r="AI18" s="4"/>
      <c r="AJ18" s="4"/>
      <c r="AK18" s="4"/>
      <c r="AL18" s="4"/>
      <c r="AM18" s="4"/>
      <c r="AN18" s="104"/>
      <c r="AO18" s="4"/>
      <c r="AP18" s="4"/>
      <c r="AQ18" s="4"/>
      <c r="AR18" s="4"/>
      <c r="AS18" s="4"/>
      <c r="AT18" s="104"/>
      <c r="AU18" s="4"/>
      <c r="AV18" s="4"/>
      <c r="AW18" s="4"/>
      <c r="AX18" s="4"/>
      <c r="AY18" s="4"/>
      <c r="AZ18" s="104"/>
      <c r="BA18" s="4"/>
      <c r="BB18" s="4"/>
      <c r="BC18" s="4"/>
      <c r="BD18" s="4"/>
      <c r="BE18" s="4"/>
      <c r="BF18" s="104"/>
      <c r="BG18" s="4"/>
      <c r="BH18" s="4"/>
      <c r="BI18" s="4"/>
      <c r="BJ18" s="4"/>
      <c r="BK18" s="4"/>
    </row>
    <row r="19" spans="1:63" ht="25.5" x14ac:dyDescent="0.25">
      <c r="A19" s="24" t="s">
        <v>161</v>
      </c>
      <c r="B19" s="25" t="s">
        <v>331</v>
      </c>
      <c r="C19" s="26" t="s">
        <v>332</v>
      </c>
      <c r="D19" s="104"/>
      <c r="E19" s="18"/>
      <c r="F19" s="4"/>
      <c r="G19" s="4"/>
      <c r="H19" s="4"/>
      <c r="I19" s="4">
        <v>0</v>
      </c>
      <c r="J19" s="104"/>
      <c r="K19" s="18"/>
      <c r="L19" s="4"/>
      <c r="M19" s="4"/>
      <c r="N19" s="4"/>
      <c r="O19" s="4">
        <v>1</v>
      </c>
      <c r="P19" s="104"/>
      <c r="Q19" s="4"/>
      <c r="R19" s="4"/>
      <c r="S19" s="4"/>
      <c r="T19" s="4"/>
      <c r="U19" s="4"/>
      <c r="V19" s="104"/>
      <c r="W19" s="4"/>
      <c r="X19" s="4"/>
      <c r="Y19" s="4"/>
      <c r="Z19" s="4"/>
      <c r="AA19" s="4"/>
      <c r="AB19" s="104"/>
      <c r="AC19" s="4"/>
      <c r="AD19" s="4"/>
      <c r="AE19" s="4"/>
      <c r="AF19" s="4"/>
      <c r="AG19" s="4"/>
      <c r="AH19" s="104"/>
      <c r="AI19" s="4"/>
      <c r="AJ19" s="4"/>
      <c r="AK19" s="4"/>
      <c r="AL19" s="4"/>
      <c r="AM19" s="4"/>
      <c r="AN19" s="104"/>
      <c r="AO19" s="4"/>
      <c r="AP19" s="4"/>
      <c r="AQ19" s="4"/>
      <c r="AR19" s="4"/>
      <c r="AS19" s="4"/>
      <c r="AT19" s="104"/>
      <c r="AU19" s="4"/>
      <c r="AV19" s="4"/>
      <c r="AW19" s="4"/>
      <c r="AX19" s="4"/>
      <c r="AY19" s="4"/>
      <c r="AZ19" s="104"/>
      <c r="BA19" s="4"/>
      <c r="BB19" s="4"/>
      <c r="BC19" s="4"/>
      <c r="BD19" s="4"/>
      <c r="BE19" s="4"/>
      <c r="BF19" s="104"/>
      <c r="BG19" s="4"/>
      <c r="BH19" s="4"/>
      <c r="BI19" s="4"/>
      <c r="BJ19" s="4"/>
      <c r="BK19" s="4"/>
    </row>
    <row r="20" spans="1:63" ht="25.5" x14ac:dyDescent="0.25">
      <c r="A20" s="24" t="s">
        <v>163</v>
      </c>
      <c r="B20" s="25" t="s">
        <v>333</v>
      </c>
      <c r="C20" s="26" t="s">
        <v>334</v>
      </c>
      <c r="D20" s="104"/>
      <c r="E20" s="18"/>
      <c r="F20" s="4"/>
      <c r="G20" s="4"/>
      <c r="H20" s="4"/>
      <c r="I20" s="4">
        <v>0</v>
      </c>
      <c r="J20" s="104"/>
      <c r="K20" s="18"/>
      <c r="L20" s="4"/>
      <c r="M20" s="4"/>
      <c r="N20" s="4"/>
      <c r="O20" s="4">
        <v>1</v>
      </c>
      <c r="P20" s="104"/>
      <c r="Q20" s="4"/>
      <c r="R20" s="4"/>
      <c r="S20" s="4"/>
      <c r="T20" s="4"/>
      <c r="U20" s="4"/>
      <c r="V20" s="104"/>
      <c r="W20" s="4"/>
      <c r="X20" s="4"/>
      <c r="Y20" s="4"/>
      <c r="Z20" s="4"/>
      <c r="AA20" s="4"/>
      <c r="AB20" s="104"/>
      <c r="AC20" s="4"/>
      <c r="AD20" s="4"/>
      <c r="AE20" s="4"/>
      <c r="AF20" s="4"/>
      <c r="AG20" s="4"/>
      <c r="AH20" s="104"/>
      <c r="AI20" s="4"/>
      <c r="AJ20" s="4"/>
      <c r="AK20" s="4"/>
      <c r="AL20" s="4"/>
      <c r="AM20" s="4"/>
      <c r="AN20" s="104"/>
      <c r="AO20" s="4"/>
      <c r="AP20" s="4"/>
      <c r="AQ20" s="4"/>
      <c r="AR20" s="4"/>
      <c r="AS20" s="4"/>
      <c r="AT20" s="104"/>
      <c r="AU20" s="4"/>
      <c r="AV20" s="4"/>
      <c r="AW20" s="4"/>
      <c r="AX20" s="4"/>
      <c r="AY20" s="4"/>
      <c r="AZ20" s="104"/>
      <c r="BA20" s="4"/>
      <c r="BB20" s="4"/>
      <c r="BC20" s="4"/>
      <c r="BD20" s="4"/>
      <c r="BE20" s="4"/>
      <c r="BF20" s="104"/>
      <c r="BG20" s="4"/>
      <c r="BH20" s="4"/>
      <c r="BI20" s="4"/>
      <c r="BJ20" s="4"/>
      <c r="BK20" s="4"/>
    </row>
    <row r="21" spans="1:63" ht="25.5" x14ac:dyDescent="0.25">
      <c r="A21" s="24" t="s">
        <v>165</v>
      </c>
      <c r="B21" s="25" t="s">
        <v>335</v>
      </c>
      <c r="C21" s="26" t="s">
        <v>336</v>
      </c>
      <c r="D21" s="104"/>
      <c r="E21" s="18"/>
      <c r="F21" s="4"/>
      <c r="G21" s="4"/>
      <c r="H21" s="4"/>
      <c r="I21" s="4">
        <v>0</v>
      </c>
      <c r="J21" s="104"/>
      <c r="K21" s="18"/>
      <c r="L21" s="4"/>
      <c r="M21" s="4"/>
      <c r="N21" s="4"/>
      <c r="O21" s="4">
        <v>1</v>
      </c>
      <c r="P21" s="104"/>
      <c r="Q21" s="4"/>
      <c r="R21" s="4"/>
      <c r="S21" s="4"/>
      <c r="T21" s="4"/>
      <c r="U21" s="4"/>
      <c r="V21" s="104"/>
      <c r="W21" s="4"/>
      <c r="X21" s="4"/>
      <c r="Y21" s="4"/>
      <c r="Z21" s="4"/>
      <c r="AA21" s="4"/>
      <c r="AB21" s="104"/>
      <c r="AC21" s="4"/>
      <c r="AD21" s="4"/>
      <c r="AE21" s="4"/>
      <c r="AF21" s="4"/>
      <c r="AG21" s="4"/>
      <c r="AH21" s="104"/>
      <c r="AI21" s="4"/>
      <c r="AJ21" s="4"/>
      <c r="AK21" s="4"/>
      <c r="AL21" s="4"/>
      <c r="AM21" s="4"/>
      <c r="AN21" s="104"/>
      <c r="AO21" s="4"/>
      <c r="AP21" s="4"/>
      <c r="AQ21" s="4"/>
      <c r="AR21" s="4"/>
      <c r="AS21" s="4"/>
      <c r="AT21" s="104"/>
      <c r="AU21" s="4"/>
      <c r="AV21" s="4"/>
      <c r="AW21" s="4"/>
      <c r="AX21" s="4"/>
      <c r="AY21" s="4"/>
      <c r="AZ21" s="104"/>
      <c r="BA21" s="4"/>
      <c r="BB21" s="4"/>
      <c r="BC21" s="4"/>
      <c r="BD21" s="4"/>
      <c r="BE21" s="4"/>
      <c r="BF21" s="104"/>
      <c r="BG21" s="4"/>
      <c r="BH21" s="4"/>
      <c r="BI21" s="4"/>
      <c r="BJ21" s="4"/>
      <c r="BK21" s="4"/>
    </row>
    <row r="22" spans="1:63" ht="25.5" x14ac:dyDescent="0.25">
      <c r="A22" s="24" t="s">
        <v>167</v>
      </c>
      <c r="B22" s="25" t="s">
        <v>337</v>
      </c>
      <c r="C22" s="26" t="s">
        <v>338</v>
      </c>
      <c r="D22" s="104"/>
      <c r="E22" s="18"/>
      <c r="F22" s="4"/>
      <c r="G22" s="4"/>
      <c r="H22" s="4"/>
      <c r="I22" s="4">
        <v>0</v>
      </c>
      <c r="J22" s="104"/>
      <c r="K22" s="18"/>
      <c r="L22" s="4"/>
      <c r="M22" s="4"/>
      <c r="N22" s="4"/>
      <c r="O22" s="4">
        <v>1</v>
      </c>
      <c r="P22" s="104"/>
      <c r="Q22" s="4"/>
      <c r="R22" s="4"/>
      <c r="S22" s="4"/>
      <c r="T22" s="4"/>
      <c r="U22" s="4"/>
      <c r="V22" s="104"/>
      <c r="W22" s="4"/>
      <c r="X22" s="4"/>
      <c r="Y22" s="4"/>
      <c r="Z22" s="4"/>
      <c r="AA22" s="4"/>
      <c r="AB22" s="104"/>
      <c r="AC22" s="4"/>
      <c r="AD22" s="4"/>
      <c r="AE22" s="4"/>
      <c r="AF22" s="4"/>
      <c r="AG22" s="4"/>
      <c r="AH22" s="104"/>
      <c r="AI22" s="4"/>
      <c r="AJ22" s="4"/>
      <c r="AK22" s="4"/>
      <c r="AL22" s="4"/>
      <c r="AM22" s="4"/>
      <c r="AN22" s="104"/>
      <c r="AO22" s="4"/>
      <c r="AP22" s="4"/>
      <c r="AQ22" s="4"/>
      <c r="AR22" s="4"/>
      <c r="AS22" s="4"/>
      <c r="AT22" s="104"/>
      <c r="AU22" s="4"/>
      <c r="AV22" s="4"/>
      <c r="AW22" s="4"/>
      <c r="AX22" s="4"/>
      <c r="AY22" s="4"/>
      <c r="AZ22" s="104"/>
      <c r="BA22" s="4"/>
      <c r="BB22" s="4"/>
      <c r="BC22" s="4"/>
      <c r="BD22" s="4"/>
      <c r="BE22" s="4"/>
      <c r="BF22" s="104"/>
      <c r="BG22" s="4"/>
      <c r="BH22" s="4"/>
      <c r="BI22" s="4"/>
      <c r="BJ22" s="4"/>
      <c r="BK22" s="4"/>
    </row>
    <row r="23" spans="1:63" ht="25.5" x14ac:dyDescent="0.25">
      <c r="A23" s="24" t="s">
        <v>169</v>
      </c>
      <c r="B23" s="25" t="s">
        <v>339</v>
      </c>
      <c r="C23" s="26" t="s">
        <v>340</v>
      </c>
      <c r="D23" s="104"/>
      <c r="E23" s="18"/>
      <c r="F23" s="4"/>
      <c r="G23" s="4"/>
      <c r="H23" s="4"/>
      <c r="I23" s="4">
        <v>0</v>
      </c>
      <c r="J23" s="104"/>
      <c r="K23" s="18"/>
      <c r="L23" s="4"/>
      <c r="M23" s="4"/>
      <c r="N23" s="4"/>
      <c r="O23" s="4">
        <v>1</v>
      </c>
      <c r="P23" s="104"/>
      <c r="Q23" s="4"/>
      <c r="R23" s="4"/>
      <c r="S23" s="4"/>
      <c r="T23" s="4"/>
      <c r="U23" s="4"/>
      <c r="V23" s="104"/>
      <c r="W23" s="4"/>
      <c r="X23" s="4"/>
      <c r="Y23" s="4"/>
      <c r="Z23" s="4"/>
      <c r="AA23" s="4"/>
      <c r="AB23" s="104"/>
      <c r="AC23" s="4"/>
      <c r="AD23" s="4"/>
      <c r="AE23" s="4"/>
      <c r="AF23" s="4"/>
      <c r="AG23" s="4"/>
      <c r="AH23" s="104"/>
      <c r="AI23" s="4"/>
      <c r="AJ23" s="4"/>
      <c r="AK23" s="4"/>
      <c r="AL23" s="4"/>
      <c r="AM23" s="4"/>
      <c r="AN23" s="104"/>
      <c r="AO23" s="4"/>
      <c r="AP23" s="4"/>
      <c r="AQ23" s="4"/>
      <c r="AR23" s="4"/>
      <c r="AS23" s="4"/>
      <c r="AT23" s="104"/>
      <c r="AU23" s="4"/>
      <c r="AV23" s="4"/>
      <c r="AW23" s="4"/>
      <c r="AX23" s="4"/>
      <c r="AY23" s="4"/>
      <c r="AZ23" s="104"/>
      <c r="BA23" s="4"/>
      <c r="BB23" s="4"/>
      <c r="BC23" s="4"/>
      <c r="BD23" s="4"/>
      <c r="BE23" s="4"/>
      <c r="BF23" s="104"/>
      <c r="BG23" s="4"/>
      <c r="BH23" s="4"/>
      <c r="BI23" s="4"/>
      <c r="BJ23" s="4"/>
      <c r="BK23" s="4"/>
    </row>
    <row r="24" spans="1:63" ht="25.5" x14ac:dyDescent="0.25">
      <c r="A24" s="24" t="s">
        <v>171</v>
      </c>
      <c r="B24" s="25" t="s">
        <v>341</v>
      </c>
      <c r="C24" s="26" t="s">
        <v>342</v>
      </c>
      <c r="D24" s="104"/>
      <c r="E24" s="18"/>
      <c r="F24" s="4"/>
      <c r="G24" s="4"/>
      <c r="H24" s="4"/>
      <c r="I24" s="4">
        <v>0</v>
      </c>
      <c r="J24" s="104"/>
      <c r="K24" s="18"/>
      <c r="L24" s="4"/>
      <c r="M24" s="4"/>
      <c r="N24" s="4"/>
      <c r="O24" s="4">
        <v>1</v>
      </c>
      <c r="P24" s="104"/>
      <c r="Q24" s="4"/>
      <c r="R24" s="4"/>
      <c r="S24" s="4"/>
      <c r="T24" s="4"/>
      <c r="U24" s="4"/>
      <c r="V24" s="104"/>
      <c r="W24" s="4"/>
      <c r="X24" s="4"/>
      <c r="Y24" s="4"/>
      <c r="Z24" s="4"/>
      <c r="AA24" s="4"/>
      <c r="AB24" s="104"/>
      <c r="AC24" s="4"/>
      <c r="AD24" s="4"/>
      <c r="AE24" s="4"/>
      <c r="AF24" s="4"/>
      <c r="AG24" s="4"/>
      <c r="AH24" s="104"/>
      <c r="AI24" s="4"/>
      <c r="AJ24" s="4"/>
      <c r="AK24" s="4"/>
      <c r="AL24" s="4"/>
      <c r="AM24" s="4"/>
      <c r="AN24" s="104"/>
      <c r="AO24" s="4"/>
      <c r="AP24" s="4"/>
      <c r="AQ24" s="4"/>
      <c r="AR24" s="4"/>
      <c r="AS24" s="4"/>
      <c r="AT24" s="104"/>
      <c r="AU24" s="4"/>
      <c r="AV24" s="4"/>
      <c r="AW24" s="4"/>
      <c r="AX24" s="4"/>
      <c r="AY24" s="4"/>
      <c r="AZ24" s="104"/>
      <c r="BA24" s="4"/>
      <c r="BB24" s="4"/>
      <c r="BC24" s="4"/>
      <c r="BD24" s="4"/>
      <c r="BE24" s="4"/>
      <c r="BF24" s="104"/>
      <c r="BG24" s="4"/>
      <c r="BH24" s="4"/>
      <c r="BI24" s="4"/>
      <c r="BJ24" s="4"/>
      <c r="BK24" s="4"/>
    </row>
    <row r="25" spans="1:63" ht="25.5" x14ac:dyDescent="0.25">
      <c r="A25" s="24" t="s">
        <v>173</v>
      </c>
      <c r="B25" s="25" t="s">
        <v>343</v>
      </c>
      <c r="C25" s="26" t="s">
        <v>344</v>
      </c>
      <c r="D25" s="104"/>
      <c r="E25" s="18"/>
      <c r="F25" s="4"/>
      <c r="G25" s="4"/>
      <c r="H25" s="4"/>
      <c r="I25" s="4">
        <v>0</v>
      </c>
      <c r="J25" s="104"/>
      <c r="K25" s="18"/>
      <c r="L25" s="4"/>
      <c r="M25" s="4"/>
      <c r="N25" s="4"/>
      <c r="O25" s="4">
        <v>1</v>
      </c>
      <c r="P25" s="104"/>
      <c r="Q25" s="4"/>
      <c r="R25" s="4"/>
      <c r="S25" s="4"/>
      <c r="T25" s="4"/>
      <c r="U25" s="4"/>
      <c r="V25" s="104"/>
      <c r="W25" s="4"/>
      <c r="X25" s="4"/>
      <c r="Y25" s="4"/>
      <c r="Z25" s="4"/>
      <c r="AA25" s="4"/>
      <c r="AB25" s="104"/>
      <c r="AC25" s="4"/>
      <c r="AD25" s="4"/>
      <c r="AE25" s="4"/>
      <c r="AF25" s="4"/>
      <c r="AG25" s="4"/>
      <c r="AH25" s="104"/>
      <c r="AI25" s="4"/>
      <c r="AJ25" s="4"/>
      <c r="AK25" s="4"/>
      <c r="AL25" s="4"/>
      <c r="AM25" s="4"/>
      <c r="AN25" s="104"/>
      <c r="AO25" s="4"/>
      <c r="AP25" s="4"/>
      <c r="AQ25" s="4"/>
      <c r="AR25" s="4"/>
      <c r="AS25" s="4"/>
      <c r="AT25" s="104"/>
      <c r="AU25" s="4"/>
      <c r="AV25" s="4"/>
      <c r="AW25" s="4"/>
      <c r="AX25" s="4"/>
      <c r="AY25" s="4"/>
      <c r="AZ25" s="104"/>
      <c r="BA25" s="4"/>
      <c r="BB25" s="4"/>
      <c r="BC25" s="4"/>
      <c r="BD25" s="4"/>
      <c r="BE25" s="4"/>
      <c r="BF25" s="104"/>
      <c r="BG25" s="4"/>
      <c r="BH25" s="4"/>
      <c r="BI25" s="4"/>
      <c r="BJ25" s="4"/>
      <c r="BK25" s="4"/>
    </row>
    <row r="26" spans="1:63" ht="25.5" x14ac:dyDescent="0.25">
      <c r="A26" s="24" t="s">
        <v>175</v>
      </c>
      <c r="B26" s="25" t="s">
        <v>345</v>
      </c>
      <c r="C26" s="26" t="s">
        <v>346</v>
      </c>
      <c r="D26" s="104"/>
      <c r="E26" s="18"/>
      <c r="F26" s="4"/>
      <c r="G26" s="4"/>
      <c r="H26" s="4"/>
      <c r="I26" s="4">
        <v>0</v>
      </c>
      <c r="J26" s="104"/>
      <c r="K26" s="18"/>
      <c r="L26" s="4"/>
      <c r="M26" s="4"/>
      <c r="N26" s="4"/>
      <c r="O26" s="4">
        <v>1</v>
      </c>
      <c r="P26" s="104"/>
      <c r="Q26" s="4"/>
      <c r="R26" s="4"/>
      <c r="S26" s="4"/>
      <c r="T26" s="4"/>
      <c r="U26" s="4"/>
      <c r="V26" s="104"/>
      <c r="W26" s="4"/>
      <c r="X26" s="4"/>
      <c r="Y26" s="4"/>
      <c r="Z26" s="4"/>
      <c r="AA26" s="4"/>
      <c r="AB26" s="104"/>
      <c r="AC26" s="4"/>
      <c r="AD26" s="4"/>
      <c r="AE26" s="4"/>
      <c r="AF26" s="4"/>
      <c r="AG26" s="4"/>
      <c r="AH26" s="104"/>
      <c r="AI26" s="4"/>
      <c r="AJ26" s="4"/>
      <c r="AK26" s="4"/>
      <c r="AL26" s="4"/>
      <c r="AM26" s="4"/>
      <c r="AN26" s="104"/>
      <c r="AO26" s="4"/>
      <c r="AP26" s="4"/>
      <c r="AQ26" s="4"/>
      <c r="AR26" s="4"/>
      <c r="AS26" s="4"/>
      <c r="AT26" s="104"/>
      <c r="AU26" s="4"/>
      <c r="AV26" s="4"/>
      <c r="AW26" s="4"/>
      <c r="AX26" s="4"/>
      <c r="AY26" s="4"/>
      <c r="AZ26" s="104"/>
      <c r="BA26" s="4"/>
      <c r="BB26" s="4"/>
      <c r="BC26" s="4"/>
      <c r="BD26" s="4"/>
      <c r="BE26" s="4"/>
      <c r="BF26" s="104"/>
      <c r="BG26" s="4"/>
      <c r="BH26" s="4"/>
      <c r="BI26" s="4"/>
      <c r="BJ26" s="4"/>
      <c r="BK26" s="4"/>
    </row>
    <row r="27" spans="1:63" ht="25.5" x14ac:dyDescent="0.25">
      <c r="A27" s="24" t="s">
        <v>177</v>
      </c>
      <c r="B27" s="25" t="s">
        <v>347</v>
      </c>
      <c r="C27" s="26" t="s">
        <v>348</v>
      </c>
      <c r="D27" s="104"/>
      <c r="E27" s="18"/>
      <c r="F27" s="4"/>
      <c r="G27" s="4"/>
      <c r="H27" s="4"/>
      <c r="I27" s="4">
        <v>0</v>
      </c>
      <c r="J27" s="104"/>
      <c r="K27" s="18"/>
      <c r="L27" s="4"/>
      <c r="M27" s="4"/>
      <c r="N27" s="4"/>
      <c r="O27" s="4">
        <v>1</v>
      </c>
      <c r="P27" s="104"/>
      <c r="Q27" s="4"/>
      <c r="R27" s="4"/>
      <c r="S27" s="4"/>
      <c r="T27" s="4"/>
      <c r="U27" s="4"/>
      <c r="V27" s="104"/>
      <c r="W27" s="4"/>
      <c r="X27" s="4"/>
      <c r="Y27" s="4"/>
      <c r="Z27" s="4"/>
      <c r="AA27" s="4"/>
      <c r="AB27" s="104"/>
      <c r="AC27" s="4"/>
      <c r="AD27" s="4"/>
      <c r="AE27" s="4"/>
      <c r="AF27" s="4"/>
      <c r="AG27" s="4"/>
      <c r="AH27" s="104"/>
      <c r="AI27" s="4"/>
      <c r="AJ27" s="4"/>
      <c r="AK27" s="4"/>
      <c r="AL27" s="4"/>
      <c r="AM27" s="4"/>
      <c r="AN27" s="104"/>
      <c r="AO27" s="4"/>
      <c r="AP27" s="4"/>
      <c r="AQ27" s="4"/>
      <c r="AR27" s="4"/>
      <c r="AS27" s="4"/>
      <c r="AT27" s="104"/>
      <c r="AU27" s="4"/>
      <c r="AV27" s="4"/>
      <c r="AW27" s="4"/>
      <c r="AX27" s="4"/>
      <c r="AY27" s="4"/>
      <c r="AZ27" s="104"/>
      <c r="BA27" s="4"/>
      <c r="BB27" s="4"/>
      <c r="BC27" s="4"/>
      <c r="BD27" s="4"/>
      <c r="BE27" s="4"/>
      <c r="BF27" s="104"/>
      <c r="BG27" s="4"/>
      <c r="BH27" s="4"/>
      <c r="BI27" s="4"/>
      <c r="BJ27" s="4"/>
      <c r="BK27" s="4"/>
    </row>
    <row r="28" spans="1:63" ht="25.5" x14ac:dyDescent="0.25">
      <c r="A28" s="27" t="s">
        <v>179</v>
      </c>
      <c r="B28" s="28" t="s">
        <v>349</v>
      </c>
      <c r="C28" s="29" t="s">
        <v>350</v>
      </c>
      <c r="D28" s="104"/>
      <c r="E28" s="4"/>
      <c r="F28" s="4"/>
      <c r="G28" s="4"/>
      <c r="H28" s="4"/>
      <c r="I28" s="4"/>
      <c r="J28" s="104"/>
      <c r="K28" s="4"/>
      <c r="L28" s="4"/>
      <c r="M28" s="4"/>
      <c r="N28" s="4"/>
      <c r="O28" s="4"/>
      <c r="P28" s="104"/>
      <c r="Q28" s="4"/>
      <c r="R28" s="4"/>
      <c r="S28" s="4"/>
      <c r="T28" s="4"/>
      <c r="U28" s="4">
        <v>0</v>
      </c>
      <c r="V28" s="104"/>
      <c r="W28" s="4"/>
      <c r="X28" s="4"/>
      <c r="Y28" s="4"/>
      <c r="Z28" s="4"/>
      <c r="AA28" s="4">
        <v>1</v>
      </c>
      <c r="AB28" s="104"/>
      <c r="AC28" s="4"/>
      <c r="AD28" s="4"/>
      <c r="AE28" s="4"/>
      <c r="AF28" s="4"/>
      <c r="AG28" s="4"/>
      <c r="AH28" s="104"/>
      <c r="AI28" s="4"/>
      <c r="AJ28" s="4"/>
      <c r="AK28" s="4"/>
      <c r="AL28" s="4"/>
      <c r="AM28" s="4"/>
      <c r="AN28" s="104"/>
      <c r="AO28" s="4"/>
      <c r="AP28" s="4"/>
      <c r="AQ28" s="4"/>
      <c r="AR28" s="4"/>
      <c r="AS28" s="4"/>
      <c r="AT28" s="104"/>
      <c r="AU28" s="4"/>
      <c r="AV28" s="4"/>
      <c r="AW28" s="4"/>
      <c r="AX28" s="4"/>
      <c r="AY28" s="4"/>
      <c r="AZ28" s="104"/>
      <c r="BA28" s="4"/>
      <c r="BB28" s="4"/>
      <c r="BC28" s="4"/>
      <c r="BD28" s="4"/>
      <c r="BE28" s="4"/>
      <c r="BF28" s="104"/>
      <c r="BG28" s="4"/>
      <c r="BH28" s="4"/>
      <c r="BI28" s="4"/>
      <c r="BJ28" s="4"/>
      <c r="BK28" s="4"/>
    </row>
    <row r="29" spans="1:63" ht="25.5" x14ac:dyDescent="0.25">
      <c r="A29" s="27" t="s">
        <v>181</v>
      </c>
      <c r="B29" s="28" t="s">
        <v>351</v>
      </c>
      <c r="C29" s="29" t="s">
        <v>352</v>
      </c>
      <c r="D29" s="104"/>
      <c r="E29" s="4"/>
      <c r="F29" s="4"/>
      <c r="G29" s="4"/>
      <c r="H29" s="4"/>
      <c r="I29" s="4"/>
      <c r="J29" s="104"/>
      <c r="K29" s="4"/>
      <c r="L29" s="4"/>
      <c r="M29" s="4"/>
      <c r="N29" s="4"/>
      <c r="O29" s="4"/>
      <c r="P29" s="104"/>
      <c r="Q29" s="4"/>
      <c r="R29" s="4"/>
      <c r="S29" s="4"/>
      <c r="T29" s="4"/>
      <c r="U29" s="4">
        <v>0</v>
      </c>
      <c r="V29" s="104"/>
      <c r="W29" s="4"/>
      <c r="X29" s="4"/>
      <c r="Y29" s="4"/>
      <c r="Z29" s="4"/>
      <c r="AA29" s="4">
        <v>1</v>
      </c>
      <c r="AB29" s="104"/>
      <c r="AC29" s="4"/>
      <c r="AD29" s="4"/>
      <c r="AE29" s="4"/>
      <c r="AF29" s="4"/>
      <c r="AG29" s="4"/>
      <c r="AH29" s="104"/>
      <c r="AI29" s="4"/>
      <c r="AJ29" s="4"/>
      <c r="AK29" s="4"/>
      <c r="AL29" s="4"/>
      <c r="AM29" s="4"/>
      <c r="AN29" s="104"/>
      <c r="AO29" s="4"/>
      <c r="AP29" s="4"/>
      <c r="AQ29" s="4"/>
      <c r="AR29" s="4"/>
      <c r="AS29" s="4"/>
      <c r="AT29" s="104"/>
      <c r="AU29" s="4"/>
      <c r="AV29" s="4"/>
      <c r="AW29" s="4"/>
      <c r="AX29" s="4"/>
      <c r="AY29" s="4"/>
      <c r="AZ29" s="104"/>
      <c r="BA29" s="4"/>
      <c r="BB29" s="4"/>
      <c r="BC29" s="4"/>
      <c r="BD29" s="4"/>
      <c r="BE29" s="4"/>
      <c r="BF29" s="104"/>
      <c r="BG29" s="4"/>
      <c r="BH29" s="4"/>
      <c r="BI29" s="4"/>
      <c r="BJ29" s="4"/>
      <c r="BK29" s="4"/>
    </row>
    <row r="30" spans="1:63" ht="25.5" x14ac:dyDescent="0.25">
      <c r="A30" s="27" t="s">
        <v>183</v>
      </c>
      <c r="B30" s="28" t="s">
        <v>353</v>
      </c>
      <c r="C30" s="29" t="s">
        <v>354</v>
      </c>
      <c r="D30" s="104"/>
      <c r="E30" s="4"/>
      <c r="F30" s="4"/>
      <c r="G30" s="4"/>
      <c r="H30" s="4"/>
      <c r="I30" s="4"/>
      <c r="J30" s="104"/>
      <c r="K30" s="4"/>
      <c r="L30" s="4"/>
      <c r="M30" s="4"/>
      <c r="N30" s="4"/>
      <c r="O30" s="4"/>
      <c r="P30" s="104"/>
      <c r="Q30" s="4"/>
      <c r="R30" s="4"/>
      <c r="S30" s="4"/>
      <c r="T30" s="4"/>
      <c r="U30" s="4">
        <v>0</v>
      </c>
      <c r="V30" s="104"/>
      <c r="W30" s="4"/>
      <c r="X30" s="4"/>
      <c r="Y30" s="4"/>
      <c r="Z30" s="4"/>
      <c r="AA30" s="4">
        <v>1</v>
      </c>
      <c r="AB30" s="104"/>
      <c r="AC30" s="4"/>
      <c r="AD30" s="4"/>
      <c r="AE30" s="4"/>
      <c r="AF30" s="4"/>
      <c r="AG30" s="4"/>
      <c r="AH30" s="104"/>
      <c r="AI30" s="4"/>
      <c r="AJ30" s="4"/>
      <c r="AK30" s="4"/>
      <c r="AL30" s="4"/>
      <c r="AM30" s="4"/>
      <c r="AN30" s="104"/>
      <c r="AO30" s="4"/>
      <c r="AP30" s="4"/>
      <c r="AQ30" s="4"/>
      <c r="AR30" s="4"/>
      <c r="AS30" s="4"/>
      <c r="AT30" s="104"/>
      <c r="AU30" s="4"/>
      <c r="AV30" s="4"/>
      <c r="AW30" s="4"/>
      <c r="AX30" s="4"/>
      <c r="AY30" s="4"/>
      <c r="AZ30" s="104"/>
      <c r="BA30" s="4"/>
      <c r="BB30" s="4"/>
      <c r="BC30" s="4"/>
      <c r="BD30" s="4"/>
      <c r="BE30" s="4"/>
      <c r="BF30" s="104"/>
      <c r="BG30" s="4"/>
      <c r="BH30" s="4"/>
      <c r="BI30" s="4"/>
      <c r="BJ30" s="4"/>
      <c r="BK30" s="4"/>
    </row>
    <row r="31" spans="1:63" ht="25.5" x14ac:dyDescent="0.25">
      <c r="A31" s="27" t="s">
        <v>185</v>
      </c>
      <c r="B31" s="28" t="s">
        <v>355</v>
      </c>
      <c r="C31" s="29" t="s">
        <v>356</v>
      </c>
      <c r="D31" s="104"/>
      <c r="E31" s="4"/>
      <c r="F31" s="4"/>
      <c r="G31" s="4"/>
      <c r="H31" s="4"/>
      <c r="I31" s="4"/>
      <c r="J31" s="104"/>
      <c r="K31" s="4"/>
      <c r="L31" s="4"/>
      <c r="M31" s="4"/>
      <c r="N31" s="4"/>
      <c r="O31" s="4"/>
      <c r="P31" s="104"/>
      <c r="Q31" s="4"/>
      <c r="R31" s="4"/>
      <c r="S31" s="4"/>
      <c r="T31" s="4"/>
      <c r="U31" s="4">
        <v>0</v>
      </c>
      <c r="V31" s="104"/>
      <c r="W31" s="4"/>
      <c r="X31" s="4"/>
      <c r="Y31" s="4"/>
      <c r="Z31" s="4"/>
      <c r="AA31" s="4">
        <v>1</v>
      </c>
      <c r="AB31" s="104"/>
      <c r="AC31" s="4"/>
      <c r="AD31" s="4"/>
      <c r="AE31" s="4"/>
      <c r="AF31" s="4"/>
      <c r="AG31" s="4"/>
      <c r="AH31" s="104"/>
      <c r="AI31" s="4"/>
      <c r="AJ31" s="4"/>
      <c r="AK31" s="4"/>
      <c r="AL31" s="4"/>
      <c r="AM31" s="4"/>
      <c r="AN31" s="104"/>
      <c r="AO31" s="4"/>
      <c r="AP31" s="4"/>
      <c r="AQ31" s="4"/>
      <c r="AR31" s="4"/>
      <c r="AS31" s="4"/>
      <c r="AT31" s="104"/>
      <c r="AU31" s="4"/>
      <c r="AV31" s="4"/>
      <c r="AW31" s="4"/>
      <c r="AX31" s="4"/>
      <c r="AY31" s="4"/>
      <c r="AZ31" s="104"/>
      <c r="BA31" s="4"/>
      <c r="BB31" s="4"/>
      <c r="BC31" s="4"/>
      <c r="BD31" s="4"/>
      <c r="BE31" s="4"/>
      <c r="BF31" s="104"/>
      <c r="BG31" s="4"/>
      <c r="BH31" s="4"/>
      <c r="BI31" s="4"/>
      <c r="BJ31" s="4"/>
      <c r="BK31" s="4"/>
    </row>
    <row r="32" spans="1:63" ht="25.5" x14ac:dyDescent="0.25">
      <c r="A32" s="27" t="s">
        <v>187</v>
      </c>
      <c r="B32" s="28" t="s">
        <v>357</v>
      </c>
      <c r="C32" s="29" t="s">
        <v>358</v>
      </c>
      <c r="D32" s="104"/>
      <c r="E32" s="4"/>
      <c r="F32" s="4"/>
      <c r="G32" s="4"/>
      <c r="H32" s="4"/>
      <c r="I32" s="4"/>
      <c r="J32" s="104"/>
      <c r="K32" s="4"/>
      <c r="L32" s="4"/>
      <c r="M32" s="4"/>
      <c r="N32" s="4"/>
      <c r="O32" s="4"/>
      <c r="P32" s="104"/>
      <c r="Q32" s="4"/>
      <c r="R32" s="4"/>
      <c r="S32" s="4"/>
      <c r="T32" s="4"/>
      <c r="U32" s="4">
        <v>0</v>
      </c>
      <c r="V32" s="104"/>
      <c r="W32" s="4"/>
      <c r="X32" s="4"/>
      <c r="Y32" s="4"/>
      <c r="Z32" s="4"/>
      <c r="AA32" s="4">
        <v>1</v>
      </c>
      <c r="AB32" s="104"/>
      <c r="AC32" s="4"/>
      <c r="AD32" s="4"/>
      <c r="AE32" s="4"/>
      <c r="AF32" s="4"/>
      <c r="AG32" s="4"/>
      <c r="AH32" s="104"/>
      <c r="AI32" s="4"/>
      <c r="AJ32" s="4"/>
      <c r="AK32" s="4"/>
      <c r="AL32" s="4"/>
      <c r="AM32" s="4"/>
      <c r="AN32" s="104"/>
      <c r="AO32" s="4"/>
      <c r="AP32" s="4"/>
      <c r="AQ32" s="4"/>
      <c r="AR32" s="4"/>
      <c r="AS32" s="4"/>
      <c r="AT32" s="104"/>
      <c r="AU32" s="4"/>
      <c r="AV32" s="4"/>
      <c r="AW32" s="4"/>
      <c r="AX32" s="4"/>
      <c r="AY32" s="4"/>
      <c r="AZ32" s="104"/>
      <c r="BA32" s="4"/>
      <c r="BB32" s="4"/>
      <c r="BC32" s="4"/>
      <c r="BD32" s="4"/>
      <c r="BE32" s="4"/>
      <c r="BF32" s="104"/>
      <c r="BG32" s="4"/>
      <c r="BH32" s="4"/>
      <c r="BI32" s="4"/>
      <c r="BJ32" s="4"/>
      <c r="BK32" s="4"/>
    </row>
    <row r="33" spans="1:63" ht="25.5" x14ac:dyDescent="0.25">
      <c r="A33" s="27" t="s">
        <v>189</v>
      </c>
      <c r="B33" s="28" t="s">
        <v>359</v>
      </c>
      <c r="C33" s="29" t="s">
        <v>360</v>
      </c>
      <c r="D33" s="104"/>
      <c r="E33" s="4"/>
      <c r="F33" s="4"/>
      <c r="G33" s="4"/>
      <c r="H33" s="4"/>
      <c r="I33" s="4"/>
      <c r="J33" s="104"/>
      <c r="K33" s="4"/>
      <c r="L33" s="4"/>
      <c r="M33" s="4"/>
      <c r="N33" s="4"/>
      <c r="O33" s="4"/>
      <c r="P33" s="104"/>
      <c r="Q33" s="4"/>
      <c r="R33" s="4"/>
      <c r="S33" s="4"/>
      <c r="T33" s="4"/>
      <c r="U33" s="4">
        <v>0</v>
      </c>
      <c r="V33" s="104"/>
      <c r="W33" s="4"/>
      <c r="X33" s="4"/>
      <c r="Y33" s="4"/>
      <c r="Z33" s="4"/>
      <c r="AA33" s="4">
        <v>1</v>
      </c>
      <c r="AB33" s="104"/>
      <c r="AC33" s="4"/>
      <c r="AD33" s="4"/>
      <c r="AE33" s="4"/>
      <c r="AF33" s="4"/>
      <c r="AG33" s="4"/>
      <c r="AH33" s="104"/>
      <c r="AI33" s="4"/>
      <c r="AJ33" s="4"/>
      <c r="AK33" s="4"/>
      <c r="AL33" s="4"/>
      <c r="AM33" s="4"/>
      <c r="AN33" s="104"/>
      <c r="AO33" s="4"/>
      <c r="AP33" s="4"/>
      <c r="AQ33" s="4"/>
      <c r="AR33" s="4"/>
      <c r="AS33" s="4"/>
      <c r="AT33" s="104"/>
      <c r="AU33" s="4"/>
      <c r="AV33" s="4"/>
      <c r="AW33" s="4"/>
      <c r="AX33" s="4"/>
      <c r="AY33" s="4"/>
      <c r="AZ33" s="104"/>
      <c r="BA33" s="4"/>
      <c r="BB33" s="4"/>
      <c r="BC33" s="4"/>
      <c r="BD33" s="4"/>
      <c r="BE33" s="4"/>
      <c r="BF33" s="104"/>
      <c r="BG33" s="4"/>
      <c r="BH33" s="4"/>
      <c r="BI33" s="4"/>
      <c r="BJ33" s="4"/>
      <c r="BK33" s="4"/>
    </row>
    <row r="34" spans="1:63" ht="25.5" x14ac:dyDescent="0.25">
      <c r="A34" s="27" t="s">
        <v>361</v>
      </c>
      <c r="B34" s="28" t="s">
        <v>362</v>
      </c>
      <c r="C34" s="29" t="s">
        <v>363</v>
      </c>
      <c r="D34" s="104"/>
      <c r="E34" s="4"/>
      <c r="F34" s="4"/>
      <c r="G34" s="4"/>
      <c r="H34" s="4"/>
      <c r="I34" s="4"/>
      <c r="J34" s="104"/>
      <c r="K34" s="4"/>
      <c r="L34" s="4"/>
      <c r="M34" s="4"/>
      <c r="N34" s="4"/>
      <c r="O34" s="4"/>
      <c r="P34" s="104"/>
      <c r="Q34" s="4"/>
      <c r="R34" s="4"/>
      <c r="S34" s="4"/>
      <c r="T34" s="4"/>
      <c r="U34" s="4">
        <v>0</v>
      </c>
      <c r="V34" s="104"/>
      <c r="W34" s="4"/>
      <c r="X34" s="4"/>
      <c r="Y34" s="4"/>
      <c r="Z34" s="4"/>
      <c r="AA34" s="4">
        <v>1</v>
      </c>
      <c r="AB34" s="104"/>
      <c r="AC34" s="4"/>
      <c r="AD34" s="4"/>
      <c r="AE34" s="4"/>
      <c r="AF34" s="4"/>
      <c r="AG34" s="4"/>
      <c r="AH34" s="104"/>
      <c r="AI34" s="4"/>
      <c r="AJ34" s="4"/>
      <c r="AK34" s="4"/>
      <c r="AL34" s="4"/>
      <c r="AM34" s="4"/>
      <c r="AN34" s="104"/>
      <c r="AO34" s="4"/>
      <c r="AP34" s="4"/>
      <c r="AQ34" s="4"/>
      <c r="AR34" s="4"/>
      <c r="AS34" s="4"/>
      <c r="AT34" s="104"/>
      <c r="AU34" s="4"/>
      <c r="AV34" s="4"/>
      <c r="AW34" s="4"/>
      <c r="AX34" s="4"/>
      <c r="AY34" s="4"/>
      <c r="AZ34" s="104"/>
      <c r="BA34" s="4"/>
      <c r="BB34" s="4"/>
      <c r="BC34" s="4"/>
      <c r="BD34" s="4"/>
      <c r="BE34" s="4"/>
      <c r="BF34" s="104"/>
      <c r="BG34" s="4"/>
      <c r="BH34" s="4"/>
      <c r="BI34" s="4"/>
      <c r="BJ34" s="4"/>
      <c r="BK34" s="4"/>
    </row>
    <row r="35" spans="1:63" ht="25.5" x14ac:dyDescent="0.25">
      <c r="A35" s="27" t="s">
        <v>364</v>
      </c>
      <c r="B35" s="28" t="s">
        <v>365</v>
      </c>
      <c r="C35" s="29" t="s">
        <v>366</v>
      </c>
      <c r="D35" s="104"/>
      <c r="E35" s="4"/>
      <c r="F35" s="4"/>
      <c r="G35" s="4"/>
      <c r="H35" s="4"/>
      <c r="I35" s="4"/>
      <c r="J35" s="104"/>
      <c r="K35" s="4"/>
      <c r="L35" s="4"/>
      <c r="M35" s="4"/>
      <c r="N35" s="4"/>
      <c r="O35" s="4"/>
      <c r="P35" s="104"/>
      <c r="Q35" s="4"/>
      <c r="R35" s="4"/>
      <c r="S35" s="4"/>
      <c r="T35" s="4"/>
      <c r="U35" s="4">
        <v>0</v>
      </c>
      <c r="V35" s="104"/>
      <c r="W35" s="4"/>
      <c r="X35" s="4"/>
      <c r="Y35" s="4"/>
      <c r="Z35" s="4"/>
      <c r="AA35" s="4">
        <v>1</v>
      </c>
      <c r="AB35" s="104"/>
      <c r="AC35" s="4"/>
      <c r="AD35" s="4"/>
      <c r="AE35" s="4"/>
      <c r="AF35" s="4"/>
      <c r="AG35" s="4"/>
      <c r="AH35" s="104"/>
      <c r="AI35" s="4"/>
      <c r="AJ35" s="4"/>
      <c r="AK35" s="4"/>
      <c r="AL35" s="4"/>
      <c r="AM35" s="4"/>
      <c r="AN35" s="104"/>
      <c r="AO35" s="4"/>
      <c r="AP35" s="4"/>
      <c r="AQ35" s="4"/>
      <c r="AR35" s="4"/>
      <c r="AS35" s="4"/>
      <c r="AT35" s="104"/>
      <c r="AU35" s="4"/>
      <c r="AV35" s="4"/>
      <c r="AW35" s="4"/>
      <c r="AX35" s="4"/>
      <c r="AY35" s="4"/>
      <c r="AZ35" s="104"/>
      <c r="BA35" s="4"/>
      <c r="BB35" s="4"/>
      <c r="BC35" s="4"/>
      <c r="BD35" s="4"/>
      <c r="BE35" s="4"/>
      <c r="BF35" s="104"/>
      <c r="BG35" s="4"/>
      <c r="BH35" s="4"/>
      <c r="BI35" s="4"/>
      <c r="BJ35" s="4"/>
      <c r="BK35" s="4"/>
    </row>
    <row r="36" spans="1:63" ht="25.5" x14ac:dyDescent="0.25">
      <c r="A36" s="27" t="s">
        <v>367</v>
      </c>
      <c r="B36" s="28" t="s">
        <v>368</v>
      </c>
      <c r="C36" s="29" t="s">
        <v>369</v>
      </c>
      <c r="D36" s="104"/>
      <c r="E36" s="4"/>
      <c r="F36" s="4"/>
      <c r="G36" s="4"/>
      <c r="H36" s="4"/>
      <c r="I36" s="4"/>
      <c r="J36" s="104"/>
      <c r="K36" s="4"/>
      <c r="L36" s="4"/>
      <c r="M36" s="4"/>
      <c r="N36" s="4"/>
      <c r="O36" s="4"/>
      <c r="P36" s="104"/>
      <c r="Q36" s="4"/>
      <c r="R36" s="4"/>
      <c r="S36" s="4"/>
      <c r="T36" s="4"/>
      <c r="U36" s="4">
        <v>0</v>
      </c>
      <c r="V36" s="104"/>
      <c r="W36" s="4"/>
      <c r="X36" s="4"/>
      <c r="Y36" s="4"/>
      <c r="Z36" s="4"/>
      <c r="AA36" s="4">
        <v>1</v>
      </c>
      <c r="AB36" s="104"/>
      <c r="AC36" s="4"/>
      <c r="AD36" s="4"/>
      <c r="AE36" s="4"/>
      <c r="AF36" s="4"/>
      <c r="AG36" s="4"/>
      <c r="AH36" s="104"/>
      <c r="AI36" s="4"/>
      <c r="AJ36" s="4"/>
      <c r="AK36" s="4"/>
      <c r="AL36" s="4"/>
      <c r="AM36" s="4"/>
      <c r="AN36" s="104"/>
      <c r="AO36" s="4"/>
      <c r="AP36" s="4"/>
      <c r="AQ36" s="4"/>
      <c r="AR36" s="4"/>
      <c r="AS36" s="4"/>
      <c r="AT36" s="104"/>
      <c r="AU36" s="4"/>
      <c r="AV36" s="4"/>
      <c r="AW36" s="4"/>
      <c r="AX36" s="4"/>
      <c r="AY36" s="4"/>
      <c r="AZ36" s="104"/>
      <c r="BA36" s="4"/>
      <c r="BB36" s="4"/>
      <c r="BC36" s="4"/>
      <c r="BD36" s="4"/>
      <c r="BE36" s="4"/>
      <c r="BF36" s="104"/>
      <c r="BG36" s="4"/>
      <c r="BH36" s="4"/>
      <c r="BI36" s="4"/>
      <c r="BJ36" s="4"/>
      <c r="BK36" s="4"/>
    </row>
    <row r="37" spans="1:63" ht="25.5" x14ac:dyDescent="0.25">
      <c r="A37" s="27" t="s">
        <v>370</v>
      </c>
      <c r="B37" s="28" t="s">
        <v>371</v>
      </c>
      <c r="C37" s="29" t="s">
        <v>372</v>
      </c>
      <c r="D37" s="104"/>
      <c r="E37" s="4"/>
      <c r="F37" s="4"/>
      <c r="G37" s="4"/>
      <c r="H37" s="4"/>
      <c r="I37" s="4"/>
      <c r="J37" s="104"/>
      <c r="K37" s="4"/>
      <c r="L37" s="4"/>
      <c r="M37" s="4"/>
      <c r="N37" s="4"/>
      <c r="O37" s="4"/>
      <c r="P37" s="104"/>
      <c r="Q37" s="4"/>
      <c r="R37" s="4"/>
      <c r="S37" s="4"/>
      <c r="T37" s="4"/>
      <c r="U37" s="4">
        <v>0</v>
      </c>
      <c r="V37" s="104"/>
      <c r="W37" s="4"/>
      <c r="X37" s="4"/>
      <c r="Y37" s="4"/>
      <c r="Z37" s="4"/>
      <c r="AA37" s="4">
        <v>1</v>
      </c>
      <c r="AB37" s="104"/>
      <c r="AC37" s="4"/>
      <c r="AD37" s="4"/>
      <c r="AE37" s="4"/>
      <c r="AF37" s="4"/>
      <c r="AG37" s="4"/>
      <c r="AH37" s="104"/>
      <c r="AI37" s="4"/>
      <c r="AJ37" s="4"/>
      <c r="AK37" s="4"/>
      <c r="AL37" s="4"/>
      <c r="AM37" s="4"/>
      <c r="AN37" s="104"/>
      <c r="AO37" s="4"/>
      <c r="AP37" s="4"/>
      <c r="AQ37" s="4"/>
      <c r="AR37" s="4"/>
      <c r="AS37" s="4"/>
      <c r="AT37" s="104"/>
      <c r="AU37" s="4"/>
      <c r="AV37" s="4"/>
      <c r="AW37" s="4"/>
      <c r="AX37" s="4"/>
      <c r="AY37" s="4"/>
      <c r="AZ37" s="104"/>
      <c r="BA37" s="4"/>
      <c r="BB37" s="4"/>
      <c r="BC37" s="4"/>
      <c r="BD37" s="4"/>
      <c r="BE37" s="4"/>
      <c r="BF37" s="104"/>
      <c r="BG37" s="4"/>
      <c r="BH37" s="4"/>
      <c r="BI37" s="4"/>
      <c r="BJ37" s="4"/>
      <c r="BK37" s="4"/>
    </row>
    <row r="38" spans="1:63" ht="25.5" x14ac:dyDescent="0.25">
      <c r="A38" s="1" t="s">
        <v>373</v>
      </c>
      <c r="B38" s="3" t="s">
        <v>154</v>
      </c>
      <c r="C38" s="2" t="s">
        <v>50</v>
      </c>
      <c r="D38" s="104"/>
      <c r="E38" s="4"/>
      <c r="F38" s="4"/>
      <c r="G38" s="4"/>
      <c r="H38" s="4"/>
      <c r="I38" s="4"/>
      <c r="J38" s="104"/>
      <c r="K38" s="4"/>
      <c r="L38" s="4"/>
      <c r="M38" s="4"/>
      <c r="N38" s="4"/>
      <c r="O38" s="4"/>
      <c r="P38" s="104"/>
      <c r="Q38" s="4"/>
      <c r="R38" s="4"/>
      <c r="S38" s="4"/>
      <c r="T38" s="4"/>
      <c r="U38" s="4"/>
      <c r="V38" s="104"/>
      <c r="W38" s="4"/>
      <c r="X38" s="4"/>
      <c r="Y38" s="4"/>
      <c r="Z38" s="4"/>
      <c r="AA38" s="4"/>
      <c r="AB38" s="104"/>
      <c r="AC38" s="4"/>
      <c r="AD38" s="4"/>
      <c r="AE38" s="4"/>
      <c r="AF38" s="4"/>
      <c r="AG38" s="4"/>
      <c r="AH38" s="104"/>
      <c r="AI38" s="4"/>
      <c r="AJ38" s="4"/>
      <c r="AK38" s="4"/>
      <c r="AL38" s="4"/>
      <c r="AM38" s="4"/>
      <c r="AN38" s="104"/>
      <c r="AO38" s="4"/>
      <c r="AP38" s="4"/>
      <c r="AQ38" s="4"/>
      <c r="AR38" s="4"/>
      <c r="AS38" s="4"/>
      <c r="AT38" s="104"/>
      <c r="AU38" s="4"/>
      <c r="AV38" s="4"/>
      <c r="AW38" s="4"/>
      <c r="AX38" s="4"/>
      <c r="AY38" s="4"/>
      <c r="AZ38" s="104"/>
      <c r="BA38" s="4"/>
      <c r="BB38" s="4"/>
      <c r="BC38" s="4"/>
      <c r="BD38" s="4"/>
      <c r="BE38" s="4"/>
      <c r="BF38" s="104"/>
      <c r="BG38" s="4"/>
      <c r="BH38" s="4"/>
      <c r="BI38" s="4"/>
      <c r="BJ38" s="4"/>
      <c r="BK38" s="4"/>
    </row>
    <row r="39" spans="1:63" ht="25.5" x14ac:dyDescent="0.25">
      <c r="A39" s="1" t="s">
        <v>374</v>
      </c>
      <c r="B39" s="3" t="s">
        <v>156</v>
      </c>
      <c r="C39" s="2" t="s">
        <v>51</v>
      </c>
      <c r="D39" s="104"/>
      <c r="E39" s="4"/>
      <c r="F39" s="4"/>
      <c r="G39" s="4"/>
      <c r="H39" s="4"/>
      <c r="I39" s="4"/>
      <c r="J39" s="104"/>
      <c r="K39" s="4"/>
      <c r="L39" s="4"/>
      <c r="M39" s="4"/>
      <c r="N39" s="4"/>
      <c r="O39" s="4"/>
      <c r="P39" s="104"/>
      <c r="Q39" s="4"/>
      <c r="R39" s="4"/>
      <c r="S39" s="4"/>
      <c r="T39" s="4"/>
      <c r="U39" s="4"/>
      <c r="V39" s="104"/>
      <c r="W39" s="4"/>
      <c r="X39" s="4"/>
      <c r="Y39" s="4"/>
      <c r="Z39" s="4"/>
      <c r="AA39" s="4"/>
      <c r="AB39" s="104"/>
      <c r="AC39" s="4"/>
      <c r="AD39" s="4"/>
      <c r="AE39" s="4"/>
      <c r="AF39" s="4"/>
      <c r="AG39" s="4"/>
      <c r="AH39" s="104"/>
      <c r="AI39" s="4"/>
      <c r="AJ39" s="4"/>
      <c r="AK39" s="4"/>
      <c r="AL39" s="4"/>
      <c r="AM39" s="4"/>
      <c r="AN39" s="104"/>
      <c r="AO39" s="4"/>
      <c r="AP39" s="4"/>
      <c r="AQ39" s="4"/>
      <c r="AR39" s="4"/>
      <c r="AS39" s="4"/>
      <c r="AT39" s="104"/>
      <c r="AU39" s="4"/>
      <c r="AV39" s="4"/>
      <c r="AW39" s="4"/>
      <c r="AX39" s="4"/>
      <c r="AY39" s="4"/>
      <c r="AZ39" s="104"/>
      <c r="BA39" s="4"/>
      <c r="BB39" s="4"/>
      <c r="BC39" s="4"/>
      <c r="BD39" s="4"/>
      <c r="BE39" s="4"/>
      <c r="BF39" s="104"/>
      <c r="BG39" s="4"/>
      <c r="BH39" s="4"/>
      <c r="BI39" s="4"/>
      <c r="BJ39" s="4"/>
      <c r="BK39" s="4"/>
    </row>
    <row r="40" spans="1:63" ht="25.5" x14ac:dyDescent="0.25">
      <c r="A40" s="1" t="s">
        <v>375</v>
      </c>
      <c r="B40" s="3" t="s">
        <v>158</v>
      </c>
      <c r="C40" s="2" t="s">
        <v>52</v>
      </c>
      <c r="D40" s="104"/>
      <c r="E40" s="4"/>
      <c r="F40" s="4"/>
      <c r="G40" s="4"/>
      <c r="H40" s="4"/>
      <c r="I40" s="4"/>
      <c r="J40" s="104"/>
      <c r="K40" s="4"/>
      <c r="L40" s="4"/>
      <c r="M40" s="4"/>
      <c r="N40" s="4"/>
      <c r="O40" s="4"/>
      <c r="P40" s="104"/>
      <c r="Q40" s="4"/>
      <c r="R40" s="4"/>
      <c r="S40" s="4"/>
      <c r="T40" s="4"/>
      <c r="U40" s="4"/>
      <c r="V40" s="104"/>
      <c r="W40" s="4"/>
      <c r="X40" s="4"/>
      <c r="Y40" s="4"/>
      <c r="Z40" s="4"/>
      <c r="AA40" s="4"/>
      <c r="AB40" s="104"/>
      <c r="AC40" s="4"/>
      <c r="AD40" s="4"/>
      <c r="AE40" s="4"/>
      <c r="AF40" s="4"/>
      <c r="AG40" s="4"/>
      <c r="AH40" s="104"/>
      <c r="AI40" s="4"/>
      <c r="AJ40" s="4"/>
      <c r="AK40" s="4"/>
      <c r="AL40" s="4"/>
      <c r="AM40" s="4"/>
      <c r="AN40" s="104"/>
      <c r="AO40" s="4"/>
      <c r="AP40" s="4"/>
      <c r="AQ40" s="4"/>
      <c r="AR40" s="4"/>
      <c r="AS40" s="4"/>
      <c r="AT40" s="104"/>
      <c r="AU40" s="4"/>
      <c r="AV40" s="4"/>
      <c r="AW40" s="4"/>
      <c r="AX40" s="4"/>
      <c r="AY40" s="4"/>
      <c r="AZ40" s="104"/>
      <c r="BA40" s="4"/>
      <c r="BB40" s="4"/>
      <c r="BC40" s="4"/>
      <c r="BD40" s="4"/>
      <c r="BE40" s="4"/>
      <c r="BF40" s="104"/>
      <c r="BG40" s="4"/>
      <c r="BH40" s="4"/>
      <c r="BI40" s="4"/>
      <c r="BJ40" s="4"/>
      <c r="BK40" s="4"/>
    </row>
    <row r="41" spans="1:63" ht="25.5" x14ac:dyDescent="0.25">
      <c r="A41" s="1" t="s">
        <v>376</v>
      </c>
      <c r="B41" s="3" t="s">
        <v>160</v>
      </c>
      <c r="C41" s="2" t="s">
        <v>53</v>
      </c>
      <c r="D41" s="104"/>
      <c r="E41" s="4"/>
      <c r="F41" s="4"/>
      <c r="G41" s="4"/>
      <c r="H41" s="4"/>
      <c r="I41" s="4"/>
      <c r="J41" s="104"/>
      <c r="K41" s="4"/>
      <c r="L41" s="4"/>
      <c r="M41" s="4"/>
      <c r="N41" s="4"/>
      <c r="O41" s="4"/>
      <c r="P41" s="104"/>
      <c r="Q41" s="4"/>
      <c r="R41" s="4"/>
      <c r="S41" s="4"/>
      <c r="T41" s="4"/>
      <c r="U41" s="4"/>
      <c r="V41" s="104"/>
      <c r="W41" s="4"/>
      <c r="X41" s="4"/>
      <c r="Y41" s="4"/>
      <c r="Z41" s="4"/>
      <c r="AA41" s="4"/>
      <c r="AB41" s="104"/>
      <c r="AC41" s="4"/>
      <c r="AD41" s="4"/>
      <c r="AE41" s="4"/>
      <c r="AF41" s="4"/>
      <c r="AG41" s="4"/>
      <c r="AH41" s="104"/>
      <c r="AI41" s="4"/>
      <c r="AJ41" s="4"/>
      <c r="AK41" s="4"/>
      <c r="AL41" s="4"/>
      <c r="AM41" s="4"/>
      <c r="AN41" s="104"/>
      <c r="AO41" s="4"/>
      <c r="AP41" s="4"/>
      <c r="AQ41" s="4"/>
      <c r="AR41" s="4"/>
      <c r="AS41" s="4"/>
      <c r="AT41" s="104"/>
      <c r="AU41" s="4"/>
      <c r="AV41" s="4"/>
      <c r="AW41" s="4"/>
      <c r="AX41" s="4"/>
      <c r="AY41" s="4"/>
      <c r="AZ41" s="104"/>
      <c r="BA41" s="4"/>
      <c r="BB41" s="4"/>
      <c r="BC41" s="4"/>
      <c r="BD41" s="4"/>
      <c r="BE41" s="4"/>
      <c r="BF41" s="104"/>
      <c r="BG41" s="4"/>
      <c r="BH41" s="4"/>
      <c r="BI41" s="4"/>
      <c r="BJ41" s="4"/>
      <c r="BK41" s="4"/>
    </row>
    <row r="42" spans="1:63" ht="25.5" x14ac:dyDescent="0.25">
      <c r="A42" s="1" t="s">
        <v>377</v>
      </c>
      <c r="B42" s="3" t="s">
        <v>162</v>
      </c>
      <c r="C42" s="2" t="s">
        <v>54</v>
      </c>
      <c r="D42" s="104"/>
      <c r="E42" s="4"/>
      <c r="F42" s="4"/>
      <c r="G42" s="4"/>
      <c r="H42" s="4"/>
      <c r="I42" s="4"/>
      <c r="J42" s="104"/>
      <c r="K42" s="4"/>
      <c r="L42" s="4"/>
      <c r="M42" s="4"/>
      <c r="N42" s="4"/>
      <c r="O42" s="4"/>
      <c r="P42" s="104"/>
      <c r="Q42" s="4"/>
      <c r="R42" s="4"/>
      <c r="S42" s="4"/>
      <c r="T42" s="4"/>
      <c r="U42" s="4"/>
      <c r="V42" s="104"/>
      <c r="W42" s="4"/>
      <c r="X42" s="4"/>
      <c r="Y42" s="4"/>
      <c r="Z42" s="4"/>
      <c r="AA42" s="4"/>
      <c r="AB42" s="104"/>
      <c r="AC42" s="4"/>
      <c r="AD42" s="4"/>
      <c r="AE42" s="4"/>
      <c r="AF42" s="4"/>
      <c r="AG42" s="4"/>
      <c r="AH42" s="104"/>
      <c r="AI42" s="4"/>
      <c r="AJ42" s="4"/>
      <c r="AK42" s="4"/>
      <c r="AL42" s="4"/>
      <c r="AM42" s="4"/>
      <c r="AN42" s="104"/>
      <c r="AO42" s="4"/>
      <c r="AP42" s="4"/>
      <c r="AQ42" s="4"/>
      <c r="AR42" s="4"/>
      <c r="AS42" s="4"/>
      <c r="AT42" s="104"/>
      <c r="AU42" s="4"/>
      <c r="AV42" s="4"/>
      <c r="AW42" s="4"/>
      <c r="AX42" s="4"/>
      <c r="AY42" s="4"/>
      <c r="AZ42" s="104"/>
      <c r="BA42" s="4"/>
      <c r="BB42" s="4"/>
      <c r="BC42" s="4"/>
      <c r="BD42" s="4"/>
      <c r="BE42" s="4"/>
      <c r="BF42" s="104"/>
      <c r="BG42" s="4"/>
      <c r="BH42" s="4"/>
      <c r="BI42" s="4"/>
      <c r="BJ42" s="4"/>
      <c r="BK42" s="4"/>
    </row>
    <row r="43" spans="1:63" ht="38.25" x14ac:dyDescent="0.25">
      <c r="A43" s="1" t="s">
        <v>378</v>
      </c>
      <c r="B43" s="3" t="s">
        <v>164</v>
      </c>
      <c r="C43" s="2" t="s">
        <v>55</v>
      </c>
      <c r="D43" s="104"/>
      <c r="E43" s="4"/>
      <c r="F43" s="4"/>
      <c r="G43" s="4"/>
      <c r="H43" s="4"/>
      <c r="I43" s="4"/>
      <c r="J43" s="104"/>
      <c r="K43" s="4"/>
      <c r="L43" s="4"/>
      <c r="M43" s="4"/>
      <c r="N43" s="4"/>
      <c r="O43" s="4"/>
      <c r="P43" s="104"/>
      <c r="Q43" s="4"/>
      <c r="R43" s="4"/>
      <c r="S43" s="4"/>
      <c r="T43" s="4"/>
      <c r="U43" s="4"/>
      <c r="V43" s="104"/>
      <c r="W43" s="4"/>
      <c r="X43" s="4"/>
      <c r="Y43" s="4"/>
      <c r="Z43" s="4"/>
      <c r="AA43" s="4"/>
      <c r="AB43" s="104"/>
      <c r="AC43" s="4"/>
      <c r="AD43" s="4"/>
      <c r="AE43" s="4"/>
      <c r="AF43" s="4"/>
      <c r="AG43" s="4"/>
      <c r="AH43" s="104"/>
      <c r="AI43" s="4"/>
      <c r="AJ43" s="4"/>
      <c r="AK43" s="4"/>
      <c r="AL43" s="4"/>
      <c r="AM43" s="4"/>
      <c r="AN43" s="104"/>
      <c r="AO43" s="4"/>
      <c r="AP43" s="4"/>
      <c r="AQ43" s="4"/>
      <c r="AR43" s="4"/>
      <c r="AS43" s="4"/>
      <c r="AT43" s="104"/>
      <c r="AU43" s="4"/>
      <c r="AV43" s="4"/>
      <c r="AW43" s="4"/>
      <c r="AX43" s="4"/>
      <c r="AY43" s="4"/>
      <c r="AZ43" s="104"/>
      <c r="BA43" s="4"/>
      <c r="BB43" s="4"/>
      <c r="BC43" s="4"/>
      <c r="BD43" s="4"/>
      <c r="BE43" s="4"/>
      <c r="BF43" s="104"/>
      <c r="BG43" s="4"/>
      <c r="BH43" s="4"/>
      <c r="BI43" s="4"/>
      <c r="BJ43" s="4"/>
      <c r="BK43" s="4"/>
    </row>
    <row r="44" spans="1:63" ht="25.5" x14ac:dyDescent="0.25">
      <c r="A44" s="1" t="s">
        <v>379</v>
      </c>
      <c r="B44" s="3" t="s">
        <v>166</v>
      </c>
      <c r="C44" s="2" t="s">
        <v>56</v>
      </c>
      <c r="D44" s="104"/>
      <c r="E44" s="4"/>
      <c r="F44" s="4"/>
      <c r="G44" s="4"/>
      <c r="H44" s="4"/>
      <c r="I44" s="4"/>
      <c r="J44" s="104"/>
      <c r="K44" s="4"/>
      <c r="L44" s="4"/>
      <c r="M44" s="4"/>
      <c r="N44" s="4"/>
      <c r="O44" s="4"/>
      <c r="P44" s="104"/>
      <c r="Q44" s="4"/>
      <c r="R44" s="4"/>
      <c r="S44" s="4"/>
      <c r="T44" s="4"/>
      <c r="U44" s="4"/>
      <c r="V44" s="104"/>
      <c r="W44" s="4"/>
      <c r="X44" s="4"/>
      <c r="Y44" s="4"/>
      <c r="Z44" s="4"/>
      <c r="AA44" s="4"/>
      <c r="AB44" s="104"/>
      <c r="AC44" s="4"/>
      <c r="AD44" s="4"/>
      <c r="AE44" s="4"/>
      <c r="AF44" s="4"/>
      <c r="AG44" s="4"/>
      <c r="AH44" s="104"/>
      <c r="AI44" s="4"/>
      <c r="AJ44" s="4"/>
      <c r="AK44" s="4"/>
      <c r="AL44" s="4"/>
      <c r="AM44" s="4"/>
      <c r="AN44" s="104"/>
      <c r="AO44" s="4"/>
      <c r="AP44" s="4"/>
      <c r="AQ44" s="4"/>
      <c r="AR44" s="4"/>
      <c r="AS44" s="4"/>
      <c r="AT44" s="104"/>
      <c r="AU44" s="4"/>
      <c r="AV44" s="4"/>
      <c r="AW44" s="4"/>
      <c r="AX44" s="4"/>
      <c r="AY44" s="4"/>
      <c r="AZ44" s="104"/>
      <c r="BA44" s="4"/>
      <c r="BB44" s="4"/>
      <c r="BC44" s="4"/>
      <c r="BD44" s="4"/>
      <c r="BE44" s="4"/>
      <c r="BF44" s="104"/>
      <c r="BG44" s="4"/>
      <c r="BH44" s="4"/>
      <c r="BI44" s="4"/>
      <c r="BJ44" s="4"/>
      <c r="BK44" s="4"/>
    </row>
    <row r="45" spans="1:63" ht="25.5" x14ac:dyDescent="0.25">
      <c r="A45" s="1" t="s">
        <v>380</v>
      </c>
      <c r="B45" s="3" t="s">
        <v>168</v>
      </c>
      <c r="C45" s="2" t="s">
        <v>57</v>
      </c>
      <c r="D45" s="104"/>
      <c r="E45" s="4"/>
      <c r="F45" s="4"/>
      <c r="G45" s="4"/>
      <c r="H45" s="4"/>
      <c r="I45" s="4"/>
      <c r="J45" s="104"/>
      <c r="K45" s="4"/>
      <c r="L45" s="4"/>
      <c r="M45" s="4"/>
      <c r="N45" s="4"/>
      <c r="O45" s="4"/>
      <c r="P45" s="104"/>
      <c r="Q45" s="4"/>
      <c r="R45" s="4"/>
      <c r="S45" s="4"/>
      <c r="T45" s="4"/>
      <c r="U45" s="4"/>
      <c r="V45" s="104"/>
      <c r="W45" s="4"/>
      <c r="X45" s="4"/>
      <c r="Y45" s="4"/>
      <c r="Z45" s="4"/>
      <c r="AA45" s="4"/>
      <c r="AB45" s="104"/>
      <c r="AC45" s="4"/>
      <c r="AD45" s="4"/>
      <c r="AE45" s="4"/>
      <c r="AF45" s="4"/>
      <c r="AG45" s="4"/>
      <c r="AH45" s="104"/>
      <c r="AI45" s="4"/>
      <c r="AJ45" s="4"/>
      <c r="AK45" s="4"/>
      <c r="AL45" s="4"/>
      <c r="AM45" s="4"/>
      <c r="AN45" s="104"/>
      <c r="AO45" s="4"/>
      <c r="AP45" s="4"/>
      <c r="AQ45" s="4"/>
      <c r="AR45" s="4"/>
      <c r="AS45" s="4"/>
      <c r="AT45" s="104"/>
      <c r="AU45" s="4"/>
      <c r="AV45" s="4"/>
      <c r="AW45" s="4"/>
      <c r="AX45" s="4"/>
      <c r="AY45" s="4"/>
      <c r="AZ45" s="104"/>
      <c r="BA45" s="4"/>
      <c r="BB45" s="4"/>
      <c r="BC45" s="4"/>
      <c r="BD45" s="4"/>
      <c r="BE45" s="4"/>
      <c r="BF45" s="104"/>
      <c r="BG45" s="4"/>
      <c r="BH45" s="4"/>
      <c r="BI45" s="4"/>
      <c r="BJ45" s="4"/>
      <c r="BK45" s="4"/>
    </row>
    <row r="46" spans="1:63" x14ac:dyDescent="0.25">
      <c r="A46" s="1" t="s">
        <v>381</v>
      </c>
      <c r="B46" s="3" t="s">
        <v>170</v>
      </c>
      <c r="C46" s="2" t="s">
        <v>58</v>
      </c>
      <c r="D46" s="104"/>
      <c r="E46" s="4"/>
      <c r="F46" s="4"/>
      <c r="G46" s="4"/>
      <c r="H46" s="4"/>
      <c r="I46" s="4"/>
      <c r="J46" s="104"/>
      <c r="K46" s="4"/>
      <c r="L46" s="4"/>
      <c r="M46" s="4"/>
      <c r="N46" s="4"/>
      <c r="O46" s="4"/>
      <c r="P46" s="104"/>
      <c r="Q46" s="4"/>
      <c r="R46" s="4"/>
      <c r="S46" s="4"/>
      <c r="T46" s="4"/>
      <c r="U46" s="4"/>
      <c r="V46" s="104"/>
      <c r="W46" s="4"/>
      <c r="X46" s="4"/>
      <c r="Y46" s="4"/>
      <c r="Z46" s="4"/>
      <c r="AA46" s="4"/>
      <c r="AB46" s="104"/>
      <c r="AC46" s="4"/>
      <c r="AD46" s="4"/>
      <c r="AE46" s="4"/>
      <c r="AF46" s="4"/>
      <c r="AG46" s="4"/>
      <c r="AH46" s="104"/>
      <c r="AI46" s="4"/>
      <c r="AJ46" s="4"/>
      <c r="AK46" s="4"/>
      <c r="AL46" s="4"/>
      <c r="AM46" s="4"/>
      <c r="AN46" s="104"/>
      <c r="AO46" s="4"/>
      <c r="AP46" s="4"/>
      <c r="AQ46" s="4"/>
      <c r="AR46" s="4"/>
      <c r="AS46" s="4"/>
      <c r="AT46" s="104"/>
      <c r="AU46" s="4"/>
      <c r="AV46" s="4"/>
      <c r="AW46" s="4"/>
      <c r="AX46" s="4"/>
      <c r="AY46" s="4"/>
      <c r="AZ46" s="104"/>
      <c r="BA46" s="4"/>
      <c r="BB46" s="4"/>
      <c r="BC46" s="4"/>
      <c r="BD46" s="4"/>
      <c r="BE46" s="4"/>
      <c r="BF46" s="104"/>
      <c r="BG46" s="4"/>
      <c r="BH46" s="4"/>
      <c r="BI46" s="4"/>
      <c r="BJ46" s="4"/>
      <c r="BK46" s="4"/>
    </row>
    <row r="47" spans="1:63" ht="38.25" x14ac:dyDescent="0.25">
      <c r="A47" s="1" t="s">
        <v>382</v>
      </c>
      <c r="B47" s="3" t="s">
        <v>172</v>
      </c>
      <c r="C47" s="2" t="s">
        <v>59</v>
      </c>
      <c r="D47" s="104"/>
      <c r="E47" s="4"/>
      <c r="F47" s="4"/>
      <c r="G47" s="4"/>
      <c r="H47" s="4"/>
      <c r="I47" s="4"/>
      <c r="J47" s="104"/>
      <c r="K47" s="4"/>
      <c r="L47" s="4"/>
      <c r="M47" s="4"/>
      <c r="N47" s="4"/>
      <c r="O47" s="4"/>
      <c r="P47" s="104"/>
      <c r="Q47" s="4"/>
      <c r="R47" s="4"/>
      <c r="S47" s="4"/>
      <c r="T47" s="4"/>
      <c r="U47" s="4"/>
      <c r="V47" s="104"/>
      <c r="W47" s="4"/>
      <c r="X47" s="4"/>
      <c r="Y47" s="4"/>
      <c r="Z47" s="4"/>
      <c r="AA47" s="4"/>
      <c r="AB47" s="104"/>
      <c r="AC47" s="4"/>
      <c r="AD47" s="4"/>
      <c r="AE47" s="4"/>
      <c r="AF47" s="4"/>
      <c r="AG47" s="4"/>
      <c r="AH47" s="104"/>
      <c r="AI47" s="4"/>
      <c r="AJ47" s="4"/>
      <c r="AK47" s="4"/>
      <c r="AL47" s="4"/>
      <c r="AM47" s="4"/>
      <c r="AN47" s="104"/>
      <c r="AO47" s="4"/>
      <c r="AP47" s="4"/>
      <c r="AQ47" s="4"/>
      <c r="AR47" s="4"/>
      <c r="AS47" s="4"/>
      <c r="AT47" s="104"/>
      <c r="AU47" s="4"/>
      <c r="AV47" s="4"/>
      <c r="AW47" s="4"/>
      <c r="AX47" s="4"/>
      <c r="AY47" s="4"/>
      <c r="AZ47" s="104"/>
      <c r="BA47" s="4"/>
      <c r="BB47" s="4"/>
      <c r="BC47" s="4"/>
      <c r="BD47" s="4"/>
      <c r="BE47" s="4"/>
      <c r="BF47" s="104"/>
      <c r="BG47" s="4"/>
      <c r="BH47" s="4"/>
      <c r="BI47" s="4"/>
      <c r="BJ47" s="4"/>
      <c r="BK47" s="4"/>
    </row>
    <row r="48" spans="1:63" ht="25.5" x14ac:dyDescent="0.25">
      <c r="A48" s="1" t="s">
        <v>383</v>
      </c>
      <c r="B48" s="3" t="s">
        <v>174</v>
      </c>
      <c r="C48" s="2" t="s">
        <v>60</v>
      </c>
      <c r="D48" s="104"/>
      <c r="E48" s="4"/>
      <c r="F48" s="4"/>
      <c r="G48" s="4"/>
      <c r="H48" s="4"/>
      <c r="I48" s="4"/>
      <c r="J48" s="104"/>
      <c r="K48" s="4"/>
      <c r="L48" s="4"/>
      <c r="M48" s="4"/>
      <c r="N48" s="4"/>
      <c r="O48" s="4"/>
      <c r="P48" s="104"/>
      <c r="Q48" s="4"/>
      <c r="R48" s="4"/>
      <c r="S48" s="4"/>
      <c r="T48" s="4"/>
      <c r="U48" s="4"/>
      <c r="V48" s="104"/>
      <c r="W48" s="4"/>
      <c r="X48" s="4"/>
      <c r="Y48" s="4"/>
      <c r="Z48" s="4"/>
      <c r="AA48" s="4"/>
      <c r="AB48" s="104"/>
      <c r="AC48" s="4"/>
      <c r="AD48" s="4"/>
      <c r="AE48" s="4"/>
      <c r="AF48" s="4"/>
      <c r="AG48" s="4"/>
      <c r="AH48" s="104"/>
      <c r="AI48" s="4"/>
      <c r="AJ48" s="4"/>
      <c r="AK48" s="4"/>
      <c r="AL48" s="4"/>
      <c r="AM48" s="4"/>
      <c r="AN48" s="104"/>
      <c r="AO48" s="4"/>
      <c r="AP48" s="4"/>
      <c r="AQ48" s="4"/>
      <c r="AR48" s="4"/>
      <c r="AS48" s="4"/>
      <c r="AT48" s="104"/>
      <c r="AU48" s="4"/>
      <c r="AV48" s="4"/>
      <c r="AW48" s="4"/>
      <c r="AX48" s="4"/>
      <c r="AY48" s="4"/>
      <c r="AZ48" s="104"/>
      <c r="BA48" s="4"/>
      <c r="BB48" s="4"/>
      <c r="BC48" s="4"/>
      <c r="BD48" s="4"/>
      <c r="BE48" s="4"/>
      <c r="BF48" s="104"/>
      <c r="BG48" s="4"/>
      <c r="BH48" s="4"/>
      <c r="BI48" s="4"/>
      <c r="BJ48" s="4"/>
      <c r="BK48" s="4"/>
    </row>
    <row r="49" spans="1:63" ht="25.5" x14ac:dyDescent="0.25">
      <c r="A49" s="1" t="s">
        <v>384</v>
      </c>
      <c r="B49" s="3" t="s">
        <v>176</v>
      </c>
      <c r="C49" s="2" t="s">
        <v>61</v>
      </c>
      <c r="D49" s="104"/>
      <c r="E49" s="4"/>
      <c r="F49" s="4"/>
      <c r="G49" s="4"/>
      <c r="H49" s="4"/>
      <c r="I49" s="4"/>
      <c r="J49" s="104"/>
      <c r="K49" s="4"/>
      <c r="L49" s="4"/>
      <c r="M49" s="4"/>
      <c r="N49" s="4"/>
      <c r="O49" s="4"/>
      <c r="P49" s="104"/>
      <c r="Q49" s="4"/>
      <c r="R49" s="4"/>
      <c r="S49" s="4"/>
      <c r="T49" s="4"/>
      <c r="U49" s="4"/>
      <c r="V49" s="104"/>
      <c r="W49" s="4"/>
      <c r="X49" s="4"/>
      <c r="Y49" s="4"/>
      <c r="Z49" s="4"/>
      <c r="AA49" s="4"/>
      <c r="AB49" s="104"/>
      <c r="AC49" s="4"/>
      <c r="AD49" s="4"/>
      <c r="AE49" s="4"/>
      <c r="AF49" s="4"/>
      <c r="AG49" s="4"/>
      <c r="AH49" s="104"/>
      <c r="AI49" s="4"/>
      <c r="AJ49" s="4"/>
      <c r="AK49" s="4"/>
      <c r="AL49" s="4"/>
      <c r="AM49" s="4"/>
      <c r="AN49" s="104"/>
      <c r="AO49" s="4"/>
      <c r="AP49" s="4"/>
      <c r="AQ49" s="4"/>
      <c r="AR49" s="4"/>
      <c r="AS49" s="4"/>
      <c r="AT49" s="104"/>
      <c r="AU49" s="4"/>
      <c r="AV49" s="4"/>
      <c r="AW49" s="4"/>
      <c r="AX49" s="4"/>
      <c r="AY49" s="4"/>
      <c r="AZ49" s="104"/>
      <c r="BA49" s="4"/>
      <c r="BB49" s="4"/>
      <c r="BC49" s="4"/>
      <c r="BD49" s="4"/>
      <c r="BE49" s="4"/>
      <c r="BF49" s="104"/>
      <c r="BG49" s="4"/>
      <c r="BH49" s="4"/>
      <c r="BI49" s="4"/>
      <c r="BJ49" s="4"/>
      <c r="BK49" s="4"/>
    </row>
    <row r="50" spans="1:63" ht="25.5" x14ac:dyDescent="0.25">
      <c r="A50" s="1" t="s">
        <v>385</v>
      </c>
      <c r="B50" s="3" t="s">
        <v>178</v>
      </c>
      <c r="C50" s="2" t="s">
        <v>62</v>
      </c>
      <c r="D50" s="104"/>
      <c r="E50" s="4"/>
      <c r="F50" s="4"/>
      <c r="G50" s="4"/>
      <c r="H50" s="4"/>
      <c r="I50" s="4"/>
      <c r="J50" s="104"/>
      <c r="K50" s="4"/>
      <c r="L50" s="4"/>
      <c r="M50" s="4"/>
      <c r="N50" s="4"/>
      <c r="O50" s="4"/>
      <c r="P50" s="104"/>
      <c r="Q50" s="4"/>
      <c r="R50" s="4"/>
      <c r="S50" s="4"/>
      <c r="T50" s="4"/>
      <c r="U50" s="4"/>
      <c r="V50" s="104"/>
      <c r="W50" s="4"/>
      <c r="X50" s="4"/>
      <c r="Y50" s="4"/>
      <c r="Z50" s="4"/>
      <c r="AA50" s="4"/>
      <c r="AB50" s="104"/>
      <c r="AC50" s="4"/>
      <c r="AD50" s="4"/>
      <c r="AE50" s="4"/>
      <c r="AF50" s="4"/>
      <c r="AG50" s="4"/>
      <c r="AH50" s="104"/>
      <c r="AI50" s="4"/>
      <c r="AJ50" s="4"/>
      <c r="AK50" s="4"/>
      <c r="AL50" s="4"/>
      <c r="AM50" s="4"/>
      <c r="AN50" s="104"/>
      <c r="AO50" s="4"/>
      <c r="AP50" s="4"/>
      <c r="AQ50" s="4"/>
      <c r="AR50" s="4"/>
      <c r="AS50" s="4"/>
      <c r="AT50" s="104"/>
      <c r="AU50" s="4"/>
      <c r="AV50" s="4"/>
      <c r="AW50" s="4"/>
      <c r="AX50" s="4"/>
      <c r="AY50" s="4"/>
      <c r="AZ50" s="104"/>
      <c r="BA50" s="4"/>
      <c r="BB50" s="4"/>
      <c r="BC50" s="4"/>
      <c r="BD50" s="4"/>
      <c r="BE50" s="4"/>
      <c r="BF50" s="104"/>
      <c r="BG50" s="4"/>
      <c r="BH50" s="4"/>
      <c r="BI50" s="4"/>
      <c r="BJ50" s="4"/>
      <c r="BK50" s="4"/>
    </row>
    <row r="51" spans="1:63" ht="25.5" x14ac:dyDescent="0.25">
      <c r="A51" s="1" t="s">
        <v>386</v>
      </c>
      <c r="B51" s="3" t="s">
        <v>180</v>
      </c>
      <c r="C51" s="2" t="s">
        <v>63</v>
      </c>
      <c r="D51" s="104"/>
      <c r="E51" s="4"/>
      <c r="F51" s="4"/>
      <c r="G51" s="4"/>
      <c r="H51" s="4"/>
      <c r="I51" s="4"/>
      <c r="J51" s="104"/>
      <c r="K51" s="4"/>
      <c r="L51" s="4"/>
      <c r="M51" s="4"/>
      <c r="N51" s="4"/>
      <c r="O51" s="4"/>
      <c r="P51" s="104"/>
      <c r="Q51" s="4"/>
      <c r="R51" s="4"/>
      <c r="S51" s="4"/>
      <c r="T51" s="4"/>
      <c r="U51" s="4"/>
      <c r="V51" s="104"/>
      <c r="W51" s="4"/>
      <c r="X51" s="4"/>
      <c r="Y51" s="4"/>
      <c r="Z51" s="4"/>
      <c r="AA51" s="4"/>
      <c r="AB51" s="104"/>
      <c r="AC51" s="4"/>
      <c r="AD51" s="4"/>
      <c r="AE51" s="4"/>
      <c r="AF51" s="4"/>
      <c r="AG51" s="4"/>
      <c r="AH51" s="104"/>
      <c r="AI51" s="4"/>
      <c r="AJ51" s="4"/>
      <c r="AK51" s="4"/>
      <c r="AL51" s="4"/>
      <c r="AM51" s="4"/>
      <c r="AN51" s="104"/>
      <c r="AO51" s="4"/>
      <c r="AP51" s="4"/>
      <c r="AQ51" s="4"/>
      <c r="AR51" s="4"/>
      <c r="AS51" s="4"/>
      <c r="AT51" s="104"/>
      <c r="AU51" s="4"/>
      <c r="AV51" s="4"/>
      <c r="AW51" s="4"/>
      <c r="AX51" s="4"/>
      <c r="AY51" s="4"/>
      <c r="AZ51" s="104"/>
      <c r="BA51" s="4"/>
      <c r="BB51" s="4"/>
      <c r="BC51" s="4"/>
      <c r="BD51" s="4"/>
      <c r="BE51" s="4"/>
      <c r="BF51" s="104"/>
      <c r="BG51" s="4"/>
      <c r="BH51" s="4"/>
      <c r="BI51" s="4"/>
      <c r="BJ51" s="4"/>
      <c r="BK51" s="4"/>
    </row>
    <row r="52" spans="1:63" x14ac:dyDescent="0.25">
      <c r="A52" s="1" t="s">
        <v>387</v>
      </c>
      <c r="B52" s="3" t="s">
        <v>182</v>
      </c>
      <c r="C52" s="2" t="s">
        <v>64</v>
      </c>
      <c r="D52" s="104"/>
      <c r="E52" s="4"/>
      <c r="F52" s="4"/>
      <c r="G52" s="4"/>
      <c r="H52" s="4"/>
      <c r="I52" s="4"/>
      <c r="J52" s="104"/>
      <c r="K52" s="4"/>
      <c r="L52" s="4"/>
      <c r="M52" s="4"/>
      <c r="N52" s="4"/>
      <c r="O52" s="4"/>
      <c r="P52" s="104"/>
      <c r="Q52" s="4"/>
      <c r="R52" s="4"/>
      <c r="S52" s="4"/>
      <c r="T52" s="4"/>
      <c r="U52" s="4"/>
      <c r="V52" s="104"/>
      <c r="W52" s="4"/>
      <c r="X52" s="4"/>
      <c r="Y52" s="4"/>
      <c r="Z52" s="4"/>
      <c r="AA52" s="4"/>
      <c r="AB52" s="104"/>
      <c r="AC52" s="4"/>
      <c r="AD52" s="4"/>
      <c r="AE52" s="4"/>
      <c r="AF52" s="4"/>
      <c r="AG52" s="4"/>
      <c r="AH52" s="104"/>
      <c r="AI52" s="4"/>
      <c r="AJ52" s="4"/>
      <c r="AK52" s="4"/>
      <c r="AL52" s="4"/>
      <c r="AM52" s="4"/>
      <c r="AN52" s="104"/>
      <c r="AO52" s="4"/>
      <c r="AP52" s="4"/>
      <c r="AQ52" s="4"/>
      <c r="AR52" s="4"/>
      <c r="AS52" s="4"/>
      <c r="AT52" s="104"/>
      <c r="AU52" s="4"/>
      <c r="AV52" s="4"/>
      <c r="AW52" s="4"/>
      <c r="AX52" s="4"/>
      <c r="AY52" s="4"/>
      <c r="AZ52" s="104"/>
      <c r="BA52" s="4"/>
      <c r="BB52" s="4"/>
      <c r="BC52" s="4"/>
      <c r="BD52" s="4"/>
      <c r="BE52" s="4"/>
      <c r="BF52" s="104"/>
      <c r="BG52" s="4"/>
      <c r="BH52" s="4"/>
      <c r="BI52" s="4"/>
      <c r="BJ52" s="4"/>
      <c r="BK52" s="4"/>
    </row>
    <row r="53" spans="1:63" ht="25.5" x14ac:dyDescent="0.25">
      <c r="A53" s="1" t="s">
        <v>388</v>
      </c>
      <c r="B53" s="3" t="s">
        <v>184</v>
      </c>
      <c r="C53" s="2" t="s">
        <v>65</v>
      </c>
      <c r="D53" s="104"/>
      <c r="E53" s="4"/>
      <c r="F53" s="4"/>
      <c r="G53" s="4"/>
      <c r="H53" s="4"/>
      <c r="I53" s="4"/>
      <c r="J53" s="104"/>
      <c r="K53" s="4"/>
      <c r="L53" s="4"/>
      <c r="M53" s="4"/>
      <c r="N53" s="4"/>
      <c r="O53" s="4"/>
      <c r="P53" s="104"/>
      <c r="Q53" s="4"/>
      <c r="R53" s="4"/>
      <c r="S53" s="4"/>
      <c r="T53" s="4"/>
      <c r="U53" s="4"/>
      <c r="V53" s="104"/>
      <c r="W53" s="4"/>
      <c r="X53" s="4"/>
      <c r="Y53" s="4"/>
      <c r="Z53" s="4"/>
      <c r="AA53" s="4"/>
      <c r="AB53" s="104"/>
      <c r="AC53" s="4"/>
      <c r="AD53" s="4"/>
      <c r="AE53" s="4"/>
      <c r="AF53" s="4"/>
      <c r="AG53" s="4"/>
      <c r="AH53" s="104"/>
      <c r="AI53" s="4"/>
      <c r="AJ53" s="4"/>
      <c r="AK53" s="4"/>
      <c r="AL53" s="4"/>
      <c r="AM53" s="4"/>
      <c r="AN53" s="104"/>
      <c r="AO53" s="4"/>
      <c r="AP53" s="4"/>
      <c r="AQ53" s="4"/>
      <c r="AR53" s="4"/>
      <c r="AS53" s="4"/>
      <c r="AT53" s="104"/>
      <c r="AU53" s="4"/>
      <c r="AV53" s="4"/>
      <c r="AW53" s="4"/>
      <c r="AX53" s="4"/>
      <c r="AY53" s="4"/>
      <c r="AZ53" s="104"/>
      <c r="BA53" s="4"/>
      <c r="BB53" s="4"/>
      <c r="BC53" s="4"/>
      <c r="BD53" s="4"/>
      <c r="BE53" s="4"/>
      <c r="BF53" s="104"/>
      <c r="BG53" s="4"/>
      <c r="BH53" s="4"/>
      <c r="BI53" s="4"/>
      <c r="BJ53" s="4"/>
      <c r="BK53" s="4"/>
    </row>
    <row r="54" spans="1:63" ht="25.5" x14ac:dyDescent="0.25">
      <c r="A54" s="1" t="s">
        <v>389</v>
      </c>
      <c r="B54" s="3" t="s">
        <v>186</v>
      </c>
      <c r="C54" s="2" t="s">
        <v>66</v>
      </c>
      <c r="D54" s="104"/>
      <c r="E54" s="4"/>
      <c r="F54" s="4"/>
      <c r="G54" s="4"/>
      <c r="H54" s="4"/>
      <c r="I54" s="4"/>
      <c r="J54" s="104"/>
      <c r="K54" s="4"/>
      <c r="L54" s="4"/>
      <c r="M54" s="4"/>
      <c r="N54" s="4"/>
      <c r="O54" s="4"/>
      <c r="P54" s="104"/>
      <c r="Q54" s="4"/>
      <c r="R54" s="4"/>
      <c r="S54" s="4"/>
      <c r="T54" s="4"/>
      <c r="U54" s="4"/>
      <c r="V54" s="104"/>
      <c r="W54" s="4"/>
      <c r="X54" s="4"/>
      <c r="Y54" s="4"/>
      <c r="Z54" s="4"/>
      <c r="AA54" s="4"/>
      <c r="AB54" s="104"/>
      <c r="AC54" s="4"/>
      <c r="AD54" s="4"/>
      <c r="AE54" s="4"/>
      <c r="AF54" s="4"/>
      <c r="AG54" s="4"/>
      <c r="AH54" s="104"/>
      <c r="AI54" s="4"/>
      <c r="AJ54" s="4"/>
      <c r="AK54" s="4"/>
      <c r="AL54" s="4"/>
      <c r="AM54" s="4"/>
      <c r="AN54" s="104"/>
      <c r="AO54" s="4"/>
      <c r="AP54" s="4"/>
      <c r="AQ54" s="4"/>
      <c r="AR54" s="4"/>
      <c r="AS54" s="4"/>
      <c r="AT54" s="104"/>
      <c r="AU54" s="4"/>
      <c r="AV54" s="4"/>
      <c r="AW54" s="4"/>
      <c r="AX54" s="4"/>
      <c r="AY54" s="4"/>
      <c r="AZ54" s="104"/>
      <c r="BA54" s="4"/>
      <c r="BB54" s="4"/>
      <c r="BC54" s="4"/>
      <c r="BD54" s="4"/>
      <c r="BE54" s="4"/>
      <c r="BF54" s="104"/>
      <c r="BG54" s="4"/>
      <c r="BH54" s="4"/>
      <c r="BI54" s="4"/>
      <c r="BJ54" s="4"/>
      <c r="BK54" s="4"/>
    </row>
    <row r="55" spans="1:63" x14ac:dyDescent="0.25">
      <c r="A55" s="1" t="s">
        <v>390</v>
      </c>
      <c r="B55" s="3" t="s">
        <v>188</v>
      </c>
      <c r="C55" s="2" t="s">
        <v>67</v>
      </c>
      <c r="D55" s="104"/>
      <c r="E55" s="4"/>
      <c r="F55" s="4"/>
      <c r="G55" s="4"/>
      <c r="H55" s="4"/>
      <c r="I55" s="4"/>
      <c r="J55" s="104"/>
      <c r="K55" s="4"/>
      <c r="L55" s="4"/>
      <c r="M55" s="4"/>
      <c r="N55" s="4"/>
      <c r="O55" s="4"/>
      <c r="P55" s="104"/>
      <c r="Q55" s="4"/>
      <c r="R55" s="4"/>
      <c r="S55" s="4"/>
      <c r="T55" s="4"/>
      <c r="U55" s="4"/>
      <c r="V55" s="104"/>
      <c r="W55" s="4"/>
      <c r="X55" s="4"/>
      <c r="Y55" s="4"/>
      <c r="Z55" s="4"/>
      <c r="AA55" s="4"/>
      <c r="AB55" s="104"/>
      <c r="AC55" s="4"/>
      <c r="AD55" s="4"/>
      <c r="AE55" s="4"/>
      <c r="AF55" s="4"/>
      <c r="AG55" s="4"/>
      <c r="AH55" s="104"/>
      <c r="AI55" s="4"/>
      <c r="AJ55" s="4"/>
      <c r="AK55" s="4"/>
      <c r="AL55" s="4"/>
      <c r="AM55" s="4"/>
      <c r="AN55" s="104"/>
      <c r="AO55" s="4"/>
      <c r="AP55" s="4"/>
      <c r="AQ55" s="4"/>
      <c r="AR55" s="4"/>
      <c r="AS55" s="4"/>
      <c r="AT55" s="104"/>
      <c r="AU55" s="4"/>
      <c r="AV55" s="4"/>
      <c r="AW55" s="4"/>
      <c r="AX55" s="4"/>
      <c r="AY55" s="4"/>
      <c r="AZ55" s="104"/>
      <c r="BA55" s="4"/>
      <c r="BB55" s="4"/>
      <c r="BC55" s="4"/>
      <c r="BD55" s="4"/>
      <c r="BE55" s="4"/>
      <c r="BF55" s="104"/>
      <c r="BG55" s="4"/>
      <c r="BH55" s="4"/>
      <c r="BI55" s="4"/>
      <c r="BJ55" s="4"/>
      <c r="BK55" s="4"/>
    </row>
    <row r="56" spans="1:63" ht="25.5" x14ac:dyDescent="0.25">
      <c r="A56" s="1" t="s">
        <v>391</v>
      </c>
      <c r="B56" s="3" t="s">
        <v>190</v>
      </c>
      <c r="C56" s="2" t="s">
        <v>68</v>
      </c>
      <c r="D56" s="104"/>
      <c r="E56" s="4"/>
      <c r="F56" s="4"/>
      <c r="G56" s="4"/>
      <c r="H56" s="4"/>
      <c r="I56" s="4"/>
      <c r="J56" s="104"/>
      <c r="K56" s="4"/>
      <c r="L56" s="4"/>
      <c r="M56" s="4"/>
      <c r="N56" s="4"/>
      <c r="O56" s="4"/>
      <c r="P56" s="104"/>
      <c r="Q56" s="4"/>
      <c r="R56" s="4"/>
      <c r="S56" s="4"/>
      <c r="T56" s="4"/>
      <c r="U56" s="4"/>
      <c r="V56" s="104"/>
      <c r="W56" s="4"/>
      <c r="X56" s="4"/>
      <c r="Y56" s="4"/>
      <c r="Z56" s="4"/>
      <c r="AA56" s="4"/>
      <c r="AB56" s="104"/>
      <c r="AC56" s="4"/>
      <c r="AD56" s="4"/>
      <c r="AE56" s="4"/>
      <c r="AF56" s="4"/>
      <c r="AG56" s="4"/>
      <c r="AH56" s="104"/>
      <c r="AI56" s="4"/>
      <c r="AJ56" s="4"/>
      <c r="AK56" s="4"/>
      <c r="AL56" s="4"/>
      <c r="AM56" s="4"/>
      <c r="AN56" s="104"/>
      <c r="AO56" s="4"/>
      <c r="AP56" s="4"/>
      <c r="AQ56" s="4"/>
      <c r="AR56" s="4"/>
      <c r="AS56" s="4"/>
      <c r="AT56" s="104"/>
      <c r="AU56" s="4"/>
      <c r="AV56" s="4"/>
      <c r="AW56" s="4"/>
      <c r="AX56" s="4"/>
      <c r="AY56" s="4"/>
      <c r="AZ56" s="104"/>
      <c r="BA56" s="4"/>
      <c r="BB56" s="4"/>
      <c r="BC56" s="4"/>
      <c r="BD56" s="4"/>
      <c r="BE56" s="4"/>
      <c r="BF56" s="104"/>
      <c r="BG56" s="4"/>
      <c r="BH56" s="4"/>
      <c r="BI56" s="4"/>
      <c r="BJ56" s="4"/>
      <c r="BK56" s="4"/>
    </row>
    <row r="57" spans="1:63" ht="25.5" x14ac:dyDescent="0.25">
      <c r="A57" s="31" t="s">
        <v>392</v>
      </c>
      <c r="B57" s="32" t="s">
        <v>393</v>
      </c>
      <c r="C57" s="33" t="s">
        <v>394</v>
      </c>
      <c r="D57" s="104"/>
      <c r="E57" s="4">
        <v>0.4</v>
      </c>
      <c r="F57" s="4"/>
      <c r="G57" s="4"/>
      <c r="H57" s="4"/>
      <c r="I57" s="4">
        <v>1</v>
      </c>
      <c r="J57" s="104"/>
      <c r="K57" s="4">
        <v>0</v>
      </c>
      <c r="L57" s="4"/>
      <c r="M57" s="4"/>
      <c r="N57" s="4"/>
      <c r="O57" s="4">
        <v>0</v>
      </c>
      <c r="P57" s="104"/>
      <c r="Q57" s="4"/>
      <c r="R57" s="4"/>
      <c r="S57" s="4"/>
      <c r="T57" s="4"/>
      <c r="U57" s="4"/>
      <c r="V57" s="104"/>
      <c r="W57" s="4"/>
      <c r="X57" s="4"/>
      <c r="Y57" s="4"/>
      <c r="Z57" s="4"/>
      <c r="AA57" s="4"/>
      <c r="AB57" s="104"/>
      <c r="AC57" s="4"/>
      <c r="AD57" s="4"/>
      <c r="AE57" s="4"/>
      <c r="AF57" s="4"/>
      <c r="AG57" s="4"/>
      <c r="AH57" s="104"/>
      <c r="AI57" s="4"/>
      <c r="AJ57" s="4"/>
      <c r="AK57" s="4"/>
      <c r="AL57" s="4"/>
      <c r="AM57" s="4"/>
      <c r="AN57" s="104"/>
      <c r="AO57" s="4"/>
      <c r="AP57" s="4"/>
      <c r="AQ57" s="4"/>
      <c r="AR57" s="4"/>
      <c r="AS57" s="4"/>
      <c r="AT57" s="104"/>
      <c r="AU57" s="4"/>
      <c r="AV57" s="4"/>
      <c r="AW57" s="4"/>
      <c r="AX57" s="4"/>
      <c r="AY57" s="4"/>
      <c r="AZ57" s="104"/>
      <c r="BA57" s="4"/>
      <c r="BB57" s="4"/>
      <c r="BC57" s="4"/>
      <c r="BD57" s="4"/>
      <c r="BE57" s="4"/>
      <c r="BF57" s="104"/>
      <c r="BG57" s="4"/>
      <c r="BH57" s="4"/>
      <c r="BI57" s="4"/>
      <c r="BJ57" s="4"/>
      <c r="BK57" s="4"/>
    </row>
    <row r="58" spans="1:63" ht="25.5" x14ac:dyDescent="0.25">
      <c r="A58" s="31" t="s">
        <v>395</v>
      </c>
      <c r="B58" s="32" t="s">
        <v>396</v>
      </c>
      <c r="C58" s="33" t="s">
        <v>397</v>
      </c>
      <c r="D58" s="104"/>
      <c r="E58" s="4">
        <v>0.25</v>
      </c>
      <c r="F58" s="4"/>
      <c r="G58" s="4"/>
      <c r="H58" s="4"/>
      <c r="I58" s="4">
        <v>1</v>
      </c>
      <c r="J58" s="104"/>
      <c r="K58" s="4">
        <v>0</v>
      </c>
      <c r="L58" s="4"/>
      <c r="M58" s="4"/>
      <c r="N58" s="4"/>
      <c r="O58" s="4">
        <v>0</v>
      </c>
      <c r="P58" s="104"/>
      <c r="Q58" s="4"/>
      <c r="R58" s="4"/>
      <c r="S58" s="4"/>
      <c r="T58" s="4"/>
      <c r="U58" s="4"/>
      <c r="V58" s="104"/>
      <c r="W58" s="4"/>
      <c r="X58" s="4"/>
      <c r="Y58" s="4"/>
      <c r="Z58" s="4"/>
      <c r="AA58" s="4"/>
      <c r="AB58" s="104"/>
      <c r="AC58" s="4"/>
      <c r="AD58" s="4"/>
      <c r="AE58" s="4"/>
      <c r="AF58" s="4"/>
      <c r="AG58" s="4"/>
      <c r="AH58" s="104"/>
      <c r="AI58" s="4"/>
      <c r="AJ58" s="4"/>
      <c r="AK58" s="4"/>
      <c r="AL58" s="4"/>
      <c r="AM58" s="4"/>
      <c r="AN58" s="104"/>
      <c r="AO58" s="4"/>
      <c r="AP58" s="4"/>
      <c r="AQ58" s="4"/>
      <c r="AR58" s="4"/>
      <c r="AS58" s="4"/>
      <c r="AT58" s="104"/>
      <c r="AU58" s="4"/>
      <c r="AV58" s="4"/>
      <c r="AW58" s="4"/>
      <c r="AX58" s="4"/>
      <c r="AY58" s="4"/>
      <c r="AZ58" s="104"/>
      <c r="BA58" s="4"/>
      <c r="BB58" s="4"/>
      <c r="BC58" s="4"/>
      <c r="BD58" s="4"/>
      <c r="BE58" s="4"/>
      <c r="BF58" s="104"/>
      <c r="BG58" s="4"/>
      <c r="BH58" s="4"/>
      <c r="BI58" s="4"/>
      <c r="BJ58" s="4"/>
      <c r="BK58" s="4"/>
    </row>
    <row r="59" spans="1:63" ht="25.5" x14ac:dyDescent="0.25">
      <c r="A59" s="31" t="s">
        <v>398</v>
      </c>
      <c r="B59" s="32" t="s">
        <v>399</v>
      </c>
      <c r="C59" s="33" t="s">
        <v>400</v>
      </c>
      <c r="D59" s="104"/>
      <c r="E59" s="4">
        <v>0.1</v>
      </c>
      <c r="F59" s="4"/>
      <c r="G59" s="4"/>
      <c r="H59" s="4"/>
      <c r="I59" s="4">
        <v>1</v>
      </c>
      <c r="J59" s="104"/>
      <c r="K59" s="4">
        <v>0</v>
      </c>
      <c r="L59" s="4"/>
      <c r="M59" s="4"/>
      <c r="N59" s="4"/>
      <c r="O59" s="4">
        <v>0</v>
      </c>
      <c r="P59" s="104"/>
      <c r="Q59" s="4"/>
      <c r="R59" s="4"/>
      <c r="S59" s="4"/>
      <c r="T59" s="4"/>
      <c r="U59" s="4"/>
      <c r="V59" s="104"/>
      <c r="W59" s="4"/>
      <c r="X59" s="4"/>
      <c r="Y59" s="4"/>
      <c r="Z59" s="4"/>
      <c r="AA59" s="4"/>
      <c r="AB59" s="104"/>
      <c r="AC59" s="4"/>
      <c r="AD59" s="4"/>
      <c r="AE59" s="4"/>
      <c r="AF59" s="4"/>
      <c r="AG59" s="4"/>
      <c r="AH59" s="104"/>
      <c r="AI59" s="4"/>
      <c r="AJ59" s="4"/>
      <c r="AK59" s="4"/>
      <c r="AL59" s="4"/>
      <c r="AM59" s="4"/>
      <c r="AN59" s="104"/>
      <c r="AO59" s="4"/>
      <c r="AP59" s="4"/>
      <c r="AQ59" s="4"/>
      <c r="AR59" s="4"/>
      <c r="AS59" s="4"/>
      <c r="AT59" s="104"/>
      <c r="AU59" s="4"/>
      <c r="AV59" s="4"/>
      <c r="AW59" s="4"/>
      <c r="AX59" s="4"/>
      <c r="AY59" s="4"/>
      <c r="AZ59" s="104"/>
      <c r="BA59" s="4"/>
      <c r="BB59" s="4"/>
      <c r="BC59" s="4"/>
      <c r="BD59" s="4"/>
      <c r="BE59" s="4"/>
      <c r="BF59" s="104"/>
      <c r="BG59" s="4"/>
      <c r="BH59" s="4"/>
      <c r="BI59" s="4"/>
      <c r="BJ59" s="4"/>
      <c r="BK59" s="4"/>
    </row>
    <row r="60" spans="1:63" ht="25.5" x14ac:dyDescent="0.25">
      <c r="A60" s="31" t="s">
        <v>401</v>
      </c>
      <c r="B60" s="32" t="s">
        <v>402</v>
      </c>
      <c r="C60" s="33" t="s">
        <v>403</v>
      </c>
      <c r="D60" s="104"/>
      <c r="E60" s="4">
        <v>0.63</v>
      </c>
      <c r="F60" s="4"/>
      <c r="G60" s="4"/>
      <c r="H60" s="4"/>
      <c r="I60" s="4">
        <v>1</v>
      </c>
      <c r="J60" s="104"/>
      <c r="K60" s="4">
        <v>0</v>
      </c>
      <c r="L60" s="4"/>
      <c r="M60" s="4"/>
      <c r="N60" s="4"/>
      <c r="O60" s="4">
        <v>0</v>
      </c>
      <c r="P60" s="104"/>
      <c r="Q60" s="4"/>
      <c r="R60" s="4"/>
      <c r="S60" s="4"/>
      <c r="T60" s="4"/>
      <c r="U60" s="4"/>
      <c r="V60" s="104"/>
      <c r="W60" s="4"/>
      <c r="X60" s="4"/>
      <c r="Y60" s="4"/>
      <c r="Z60" s="4"/>
      <c r="AA60" s="4"/>
      <c r="AB60" s="104"/>
      <c r="AC60" s="4"/>
      <c r="AD60" s="4"/>
      <c r="AE60" s="4"/>
      <c r="AF60" s="4"/>
      <c r="AG60" s="4"/>
      <c r="AH60" s="104"/>
      <c r="AI60" s="4"/>
      <c r="AJ60" s="4"/>
      <c r="AK60" s="4"/>
      <c r="AL60" s="4"/>
      <c r="AM60" s="4"/>
      <c r="AN60" s="104"/>
      <c r="AO60" s="4"/>
      <c r="AP60" s="4"/>
      <c r="AQ60" s="4"/>
      <c r="AR60" s="4"/>
      <c r="AS60" s="4"/>
      <c r="AT60" s="104"/>
      <c r="AU60" s="4"/>
      <c r="AV60" s="4"/>
      <c r="AW60" s="4"/>
      <c r="AX60" s="4"/>
      <c r="AY60" s="4"/>
      <c r="AZ60" s="104"/>
      <c r="BA60" s="4"/>
      <c r="BB60" s="4"/>
      <c r="BC60" s="4"/>
      <c r="BD60" s="4"/>
      <c r="BE60" s="4"/>
      <c r="BF60" s="104"/>
      <c r="BG60" s="4"/>
      <c r="BH60" s="4"/>
      <c r="BI60" s="4"/>
      <c r="BJ60" s="4"/>
      <c r="BK60" s="4"/>
    </row>
    <row r="61" spans="1:63" ht="25.5" x14ac:dyDescent="0.25">
      <c r="A61" s="31" t="s">
        <v>404</v>
      </c>
      <c r="B61" s="32" t="s">
        <v>405</v>
      </c>
      <c r="C61" s="33" t="s">
        <v>406</v>
      </c>
      <c r="D61" s="104"/>
      <c r="E61" s="4">
        <v>0.4</v>
      </c>
      <c r="F61" s="4"/>
      <c r="G61" s="4"/>
      <c r="H61" s="4"/>
      <c r="I61" s="4">
        <v>1</v>
      </c>
      <c r="J61" s="104"/>
      <c r="K61" s="4">
        <v>0</v>
      </c>
      <c r="L61" s="4"/>
      <c r="M61" s="4"/>
      <c r="N61" s="4"/>
      <c r="O61" s="4">
        <v>0</v>
      </c>
      <c r="P61" s="104"/>
      <c r="Q61" s="4"/>
      <c r="R61" s="4"/>
      <c r="S61" s="4"/>
      <c r="T61" s="4"/>
      <c r="U61" s="4"/>
      <c r="V61" s="104"/>
      <c r="W61" s="4"/>
      <c r="X61" s="4"/>
      <c r="Y61" s="4"/>
      <c r="Z61" s="4"/>
      <c r="AA61" s="4"/>
      <c r="AB61" s="104"/>
      <c r="AC61" s="4"/>
      <c r="AD61" s="4"/>
      <c r="AE61" s="4"/>
      <c r="AF61" s="4"/>
      <c r="AG61" s="4"/>
      <c r="AH61" s="104"/>
      <c r="AI61" s="4"/>
      <c r="AJ61" s="4"/>
      <c r="AK61" s="4"/>
      <c r="AL61" s="4"/>
      <c r="AM61" s="4"/>
      <c r="AN61" s="104"/>
      <c r="AO61" s="4"/>
      <c r="AP61" s="4"/>
      <c r="AQ61" s="4"/>
      <c r="AR61" s="4"/>
      <c r="AS61" s="4"/>
      <c r="AT61" s="104"/>
      <c r="AU61" s="4"/>
      <c r="AV61" s="4"/>
      <c r="AW61" s="4"/>
      <c r="AX61" s="4"/>
      <c r="AY61" s="4"/>
      <c r="AZ61" s="104"/>
      <c r="BA61" s="4"/>
      <c r="BB61" s="4"/>
      <c r="BC61" s="4"/>
      <c r="BD61" s="4"/>
      <c r="BE61" s="4"/>
      <c r="BF61" s="104"/>
      <c r="BG61" s="4"/>
      <c r="BH61" s="4"/>
      <c r="BI61" s="4"/>
      <c r="BJ61" s="4"/>
      <c r="BK61" s="4"/>
    </row>
    <row r="62" spans="1:63" ht="25.5" x14ac:dyDescent="0.25">
      <c r="A62" s="31" t="s">
        <v>407</v>
      </c>
      <c r="B62" s="32" t="s">
        <v>408</v>
      </c>
      <c r="C62" s="33" t="s">
        <v>409</v>
      </c>
      <c r="D62" s="104"/>
      <c r="E62" s="4">
        <v>0.4</v>
      </c>
      <c r="F62" s="4"/>
      <c r="G62" s="4"/>
      <c r="H62" s="4"/>
      <c r="I62" s="4">
        <v>1</v>
      </c>
      <c r="J62" s="104"/>
      <c r="K62" s="4">
        <v>0</v>
      </c>
      <c r="L62" s="4"/>
      <c r="M62" s="4"/>
      <c r="N62" s="4"/>
      <c r="O62" s="4">
        <v>0</v>
      </c>
      <c r="P62" s="104"/>
      <c r="Q62" s="4"/>
      <c r="R62" s="4"/>
      <c r="S62" s="4"/>
      <c r="T62" s="4"/>
      <c r="U62" s="4"/>
      <c r="V62" s="104"/>
      <c r="W62" s="4"/>
      <c r="X62" s="4"/>
      <c r="Y62" s="4"/>
      <c r="Z62" s="4"/>
      <c r="AA62" s="4"/>
      <c r="AB62" s="104"/>
      <c r="AC62" s="4"/>
      <c r="AD62" s="4"/>
      <c r="AE62" s="4"/>
      <c r="AF62" s="4"/>
      <c r="AG62" s="4"/>
      <c r="AH62" s="104"/>
      <c r="AI62" s="4"/>
      <c r="AJ62" s="4"/>
      <c r="AK62" s="4"/>
      <c r="AL62" s="4"/>
      <c r="AM62" s="4"/>
      <c r="AN62" s="104"/>
      <c r="AO62" s="4"/>
      <c r="AP62" s="4"/>
      <c r="AQ62" s="4"/>
      <c r="AR62" s="4"/>
      <c r="AS62" s="4"/>
      <c r="AT62" s="104"/>
      <c r="AU62" s="4"/>
      <c r="AV62" s="4"/>
      <c r="AW62" s="4"/>
      <c r="AX62" s="4"/>
      <c r="AY62" s="4"/>
      <c r="AZ62" s="104"/>
      <c r="BA62" s="4"/>
      <c r="BB62" s="4"/>
      <c r="BC62" s="4"/>
      <c r="BD62" s="4"/>
      <c r="BE62" s="4"/>
      <c r="BF62" s="104"/>
      <c r="BG62" s="4"/>
      <c r="BH62" s="4"/>
      <c r="BI62" s="4"/>
      <c r="BJ62" s="4"/>
      <c r="BK62" s="4"/>
    </row>
    <row r="63" spans="1:63" ht="25.5" x14ac:dyDescent="0.25">
      <c r="A63" s="35" t="s">
        <v>410</v>
      </c>
      <c r="B63" s="36" t="s">
        <v>411</v>
      </c>
      <c r="C63" s="37" t="s">
        <v>412</v>
      </c>
      <c r="D63" s="104"/>
      <c r="E63" s="4">
        <v>0.25</v>
      </c>
      <c r="F63" s="4"/>
      <c r="G63" s="4"/>
      <c r="H63" s="4"/>
      <c r="I63" s="4">
        <v>1</v>
      </c>
      <c r="J63" s="104"/>
      <c r="K63" s="4">
        <v>0.25</v>
      </c>
      <c r="L63" s="4"/>
      <c r="M63" s="4"/>
      <c r="N63" s="4"/>
      <c r="O63" s="4">
        <v>1</v>
      </c>
      <c r="P63" s="104"/>
      <c r="Q63" s="4"/>
      <c r="R63" s="4"/>
      <c r="S63" s="4"/>
      <c r="T63" s="4"/>
      <c r="U63" s="4"/>
      <c r="V63" s="104"/>
      <c r="W63" s="4"/>
      <c r="X63" s="4"/>
      <c r="Y63" s="4"/>
      <c r="Z63" s="4"/>
      <c r="AA63" s="4"/>
      <c r="AB63" s="104"/>
      <c r="AC63" s="4"/>
      <c r="AD63" s="4"/>
      <c r="AE63" s="4"/>
      <c r="AF63" s="4"/>
      <c r="AG63" s="4"/>
      <c r="AH63" s="104"/>
      <c r="AI63" s="4"/>
      <c r="AJ63" s="4"/>
      <c r="AK63" s="4"/>
      <c r="AL63" s="4"/>
      <c r="AM63" s="4"/>
      <c r="AN63" s="104"/>
      <c r="AO63" s="4"/>
      <c r="AP63" s="4"/>
      <c r="AQ63" s="4"/>
      <c r="AR63" s="4"/>
      <c r="AS63" s="4"/>
      <c r="AT63" s="104"/>
      <c r="AU63" s="4"/>
      <c r="AV63" s="4"/>
      <c r="AW63" s="4"/>
      <c r="AX63" s="4"/>
      <c r="AY63" s="4"/>
      <c r="AZ63" s="104"/>
      <c r="BA63" s="4"/>
      <c r="BB63" s="4"/>
      <c r="BC63" s="4"/>
      <c r="BD63" s="4"/>
      <c r="BE63" s="4"/>
      <c r="BF63" s="104"/>
      <c r="BG63" s="4"/>
      <c r="BH63" s="4"/>
      <c r="BI63" s="4"/>
      <c r="BJ63" s="4"/>
      <c r="BK63" s="4"/>
    </row>
    <row r="64" spans="1:63" ht="25.5" x14ac:dyDescent="0.25">
      <c r="A64" s="31" t="s">
        <v>413</v>
      </c>
      <c r="B64" s="32" t="s">
        <v>414</v>
      </c>
      <c r="C64" s="33" t="s">
        <v>415</v>
      </c>
      <c r="D64" s="104"/>
      <c r="E64" s="4">
        <v>0.25</v>
      </c>
      <c r="F64" s="4"/>
      <c r="G64" s="4"/>
      <c r="H64" s="4"/>
      <c r="I64" s="4">
        <v>1</v>
      </c>
      <c r="J64" s="104"/>
      <c r="K64" s="4">
        <v>0</v>
      </c>
      <c r="L64" s="4"/>
      <c r="M64" s="4"/>
      <c r="N64" s="4"/>
      <c r="O64" s="4">
        <v>0</v>
      </c>
      <c r="P64" s="104"/>
      <c r="Q64" s="4"/>
      <c r="R64" s="4"/>
      <c r="S64" s="4"/>
      <c r="T64" s="4"/>
      <c r="U64" s="4"/>
      <c r="V64" s="104"/>
      <c r="W64" s="4"/>
      <c r="X64" s="4"/>
      <c r="Y64" s="4"/>
      <c r="Z64" s="4"/>
      <c r="AA64" s="4"/>
      <c r="AB64" s="104"/>
      <c r="AC64" s="4"/>
      <c r="AD64" s="4"/>
      <c r="AE64" s="4"/>
      <c r="AF64" s="4"/>
      <c r="AG64" s="4"/>
      <c r="AH64" s="104"/>
      <c r="AI64" s="4"/>
      <c r="AJ64" s="4"/>
      <c r="AK64" s="4"/>
      <c r="AL64" s="4"/>
      <c r="AM64" s="4"/>
      <c r="AN64" s="104"/>
      <c r="AO64" s="4"/>
      <c r="AP64" s="4"/>
      <c r="AQ64" s="4"/>
      <c r="AR64" s="4"/>
      <c r="AS64" s="4"/>
      <c r="AT64" s="104"/>
      <c r="AU64" s="4"/>
      <c r="AV64" s="4"/>
      <c r="AW64" s="4"/>
      <c r="AX64" s="4"/>
      <c r="AY64" s="4"/>
      <c r="AZ64" s="104"/>
      <c r="BA64" s="4"/>
      <c r="BB64" s="4"/>
      <c r="BC64" s="4"/>
      <c r="BD64" s="4"/>
      <c r="BE64" s="4"/>
      <c r="BF64" s="104"/>
      <c r="BG64" s="4"/>
      <c r="BH64" s="4"/>
      <c r="BI64" s="4"/>
      <c r="BJ64" s="4"/>
      <c r="BK64" s="4"/>
    </row>
    <row r="65" spans="1:63" ht="25.5" x14ac:dyDescent="0.25">
      <c r="A65" s="31" t="s">
        <v>416</v>
      </c>
      <c r="B65" s="32" t="s">
        <v>417</v>
      </c>
      <c r="C65" s="33" t="s">
        <v>418</v>
      </c>
      <c r="D65" s="104"/>
      <c r="E65" s="4">
        <v>0.25</v>
      </c>
      <c r="F65" s="4"/>
      <c r="G65" s="4"/>
      <c r="H65" s="4"/>
      <c r="I65" s="4">
        <v>1</v>
      </c>
      <c r="J65" s="104"/>
      <c r="K65" s="4">
        <v>0</v>
      </c>
      <c r="L65" s="4"/>
      <c r="M65" s="4"/>
      <c r="N65" s="4"/>
      <c r="O65" s="4">
        <v>0</v>
      </c>
      <c r="P65" s="104"/>
      <c r="Q65" s="4"/>
      <c r="R65" s="4"/>
      <c r="S65" s="4"/>
      <c r="T65" s="4"/>
      <c r="U65" s="4"/>
      <c r="V65" s="104"/>
      <c r="W65" s="4"/>
      <c r="X65" s="4"/>
      <c r="Y65" s="4"/>
      <c r="Z65" s="4"/>
      <c r="AA65" s="4"/>
      <c r="AB65" s="104"/>
      <c r="AC65" s="4"/>
      <c r="AD65" s="4"/>
      <c r="AE65" s="4"/>
      <c r="AF65" s="4"/>
      <c r="AG65" s="4"/>
      <c r="AH65" s="104"/>
      <c r="AI65" s="4"/>
      <c r="AJ65" s="4"/>
      <c r="AK65" s="4"/>
      <c r="AL65" s="4"/>
      <c r="AM65" s="4"/>
      <c r="AN65" s="104"/>
      <c r="AO65" s="4"/>
      <c r="AP65" s="4"/>
      <c r="AQ65" s="4"/>
      <c r="AR65" s="4"/>
      <c r="AS65" s="4"/>
      <c r="AT65" s="104"/>
      <c r="AU65" s="4"/>
      <c r="AV65" s="4"/>
      <c r="AW65" s="4"/>
      <c r="AX65" s="4"/>
      <c r="AY65" s="4"/>
      <c r="AZ65" s="104"/>
      <c r="BA65" s="4"/>
      <c r="BB65" s="4"/>
      <c r="BC65" s="4"/>
      <c r="BD65" s="4"/>
      <c r="BE65" s="4"/>
      <c r="BF65" s="104"/>
      <c r="BG65" s="4"/>
      <c r="BH65" s="4"/>
      <c r="BI65" s="4"/>
      <c r="BJ65" s="4"/>
      <c r="BK65" s="4"/>
    </row>
    <row r="66" spans="1:63" ht="25.5" x14ac:dyDescent="0.25">
      <c r="A66" s="31" t="s">
        <v>419</v>
      </c>
      <c r="B66" s="32" t="s">
        <v>420</v>
      </c>
      <c r="C66" s="33" t="s">
        <v>421</v>
      </c>
      <c r="D66" s="104"/>
      <c r="E66" s="4">
        <v>0.63</v>
      </c>
      <c r="F66" s="4"/>
      <c r="G66" s="4"/>
      <c r="H66" s="4"/>
      <c r="I66" s="4">
        <v>1</v>
      </c>
      <c r="J66" s="104"/>
      <c r="K66" s="4">
        <v>0</v>
      </c>
      <c r="L66" s="4"/>
      <c r="M66" s="4"/>
      <c r="N66" s="4"/>
      <c r="O66" s="4">
        <v>0</v>
      </c>
      <c r="P66" s="104"/>
      <c r="Q66" s="4"/>
      <c r="R66" s="4"/>
      <c r="S66" s="4"/>
      <c r="T66" s="4"/>
      <c r="U66" s="4"/>
      <c r="V66" s="104"/>
      <c r="W66" s="4"/>
      <c r="X66" s="4"/>
      <c r="Y66" s="4"/>
      <c r="Z66" s="4"/>
      <c r="AA66" s="4"/>
      <c r="AB66" s="104"/>
      <c r="AC66" s="4"/>
      <c r="AD66" s="4"/>
      <c r="AE66" s="4"/>
      <c r="AF66" s="4"/>
      <c r="AG66" s="4"/>
      <c r="AH66" s="104"/>
      <c r="AI66" s="4"/>
      <c r="AJ66" s="4"/>
      <c r="AK66" s="4"/>
      <c r="AL66" s="4"/>
      <c r="AM66" s="4"/>
      <c r="AN66" s="104"/>
      <c r="AO66" s="4"/>
      <c r="AP66" s="4"/>
      <c r="AQ66" s="4"/>
      <c r="AR66" s="4"/>
      <c r="AS66" s="4"/>
      <c r="AT66" s="104"/>
      <c r="AU66" s="4"/>
      <c r="AV66" s="4"/>
      <c r="AW66" s="4"/>
      <c r="AX66" s="4"/>
      <c r="AY66" s="4"/>
      <c r="AZ66" s="104"/>
      <c r="BA66" s="4"/>
      <c r="BB66" s="4"/>
      <c r="BC66" s="4"/>
      <c r="BD66" s="4"/>
      <c r="BE66" s="4"/>
      <c r="BF66" s="104"/>
      <c r="BG66" s="4"/>
      <c r="BH66" s="4"/>
      <c r="BI66" s="4"/>
      <c r="BJ66" s="4"/>
      <c r="BK66" s="4"/>
    </row>
    <row r="67" spans="1:63" ht="25.5" x14ac:dyDescent="0.25">
      <c r="A67" s="35" t="s">
        <v>422</v>
      </c>
      <c r="B67" s="36" t="s">
        <v>423</v>
      </c>
      <c r="C67" s="37" t="s">
        <v>424</v>
      </c>
      <c r="D67" s="104"/>
      <c r="E67" s="4">
        <v>0.1</v>
      </c>
      <c r="F67" s="4"/>
      <c r="G67" s="4"/>
      <c r="H67" s="4"/>
      <c r="I67" s="4">
        <v>1</v>
      </c>
      <c r="J67" s="104"/>
      <c r="K67" s="4">
        <v>0.1</v>
      </c>
      <c r="L67" s="4"/>
      <c r="M67" s="4"/>
      <c r="N67" s="4"/>
      <c r="O67" s="4">
        <v>1</v>
      </c>
      <c r="P67" s="104"/>
      <c r="Q67" s="4"/>
      <c r="R67" s="4"/>
      <c r="S67" s="4"/>
      <c r="T67" s="4"/>
      <c r="U67" s="4"/>
      <c r="V67" s="104"/>
      <c r="W67" s="4"/>
      <c r="X67" s="4"/>
      <c r="Y67" s="4"/>
      <c r="Z67" s="4"/>
      <c r="AA67" s="4"/>
      <c r="AB67" s="104"/>
      <c r="AC67" s="4"/>
      <c r="AD67" s="4"/>
      <c r="AE67" s="4"/>
      <c r="AF67" s="4"/>
      <c r="AG67" s="4"/>
      <c r="AH67" s="104"/>
      <c r="AI67" s="4"/>
      <c r="AJ67" s="4"/>
      <c r="AK67" s="4"/>
      <c r="AL67" s="4"/>
      <c r="AM67" s="4"/>
      <c r="AN67" s="104"/>
      <c r="AO67" s="4"/>
      <c r="AP67" s="4"/>
      <c r="AQ67" s="4"/>
      <c r="AR67" s="4"/>
      <c r="AS67" s="4"/>
      <c r="AT67" s="104"/>
      <c r="AU67" s="4"/>
      <c r="AV67" s="4"/>
      <c r="AW67" s="4"/>
      <c r="AX67" s="4"/>
      <c r="AY67" s="4"/>
      <c r="AZ67" s="104"/>
      <c r="BA67" s="4"/>
      <c r="BB67" s="4"/>
      <c r="BC67" s="4"/>
      <c r="BD67" s="4"/>
      <c r="BE67" s="4"/>
      <c r="BF67" s="104"/>
      <c r="BG67" s="4"/>
      <c r="BH67" s="4"/>
      <c r="BI67" s="4"/>
      <c r="BJ67" s="4"/>
      <c r="BK67" s="4"/>
    </row>
    <row r="68" spans="1:63" ht="25.5" x14ac:dyDescent="0.25">
      <c r="A68" s="31" t="s">
        <v>425</v>
      </c>
      <c r="B68" s="32" t="s">
        <v>426</v>
      </c>
      <c r="C68" s="33" t="s">
        <v>427</v>
      </c>
      <c r="D68" s="104"/>
      <c r="E68" s="4">
        <v>6.3E-2</v>
      </c>
      <c r="F68" s="4"/>
      <c r="G68" s="4"/>
      <c r="H68" s="4"/>
      <c r="I68" s="4">
        <v>1</v>
      </c>
      <c r="J68" s="104"/>
      <c r="K68" s="4">
        <v>0</v>
      </c>
      <c r="L68" s="4"/>
      <c r="M68" s="4"/>
      <c r="N68" s="4"/>
      <c r="O68" s="4">
        <v>0</v>
      </c>
      <c r="P68" s="104"/>
      <c r="Q68" s="4"/>
      <c r="R68" s="4"/>
      <c r="S68" s="4"/>
      <c r="T68" s="4"/>
      <c r="U68" s="4"/>
      <c r="V68" s="104"/>
      <c r="W68" s="4"/>
      <c r="X68" s="4"/>
      <c r="Y68" s="4"/>
      <c r="Z68" s="4"/>
      <c r="AA68" s="4"/>
      <c r="AB68" s="104"/>
      <c r="AC68" s="4"/>
      <c r="AD68" s="4"/>
      <c r="AE68" s="4"/>
      <c r="AF68" s="4"/>
      <c r="AG68" s="4"/>
      <c r="AH68" s="104"/>
      <c r="AI68" s="4"/>
      <c r="AJ68" s="4"/>
      <c r="AK68" s="4"/>
      <c r="AL68" s="4"/>
      <c r="AM68" s="4"/>
      <c r="AN68" s="104"/>
      <c r="AO68" s="4"/>
      <c r="AP68" s="4"/>
      <c r="AQ68" s="4"/>
      <c r="AR68" s="4"/>
      <c r="AS68" s="4"/>
      <c r="AT68" s="104"/>
      <c r="AU68" s="4"/>
      <c r="AV68" s="4"/>
      <c r="AW68" s="4"/>
      <c r="AX68" s="4"/>
      <c r="AY68" s="4"/>
      <c r="AZ68" s="104"/>
      <c r="BA68" s="4"/>
      <c r="BB68" s="4"/>
      <c r="BC68" s="4"/>
      <c r="BD68" s="4"/>
      <c r="BE68" s="4"/>
      <c r="BF68" s="104"/>
      <c r="BG68" s="4"/>
      <c r="BH68" s="4"/>
      <c r="BI68" s="4"/>
      <c r="BJ68" s="4"/>
      <c r="BK68" s="4"/>
    </row>
    <row r="69" spans="1:63" ht="25.5" x14ac:dyDescent="0.25">
      <c r="A69" s="31" t="s">
        <v>428</v>
      </c>
      <c r="B69" s="32" t="s">
        <v>429</v>
      </c>
      <c r="C69" s="33" t="s">
        <v>430</v>
      </c>
      <c r="D69" s="104"/>
      <c r="E69" s="4">
        <v>0.25</v>
      </c>
      <c r="F69" s="4"/>
      <c r="G69" s="4"/>
      <c r="H69" s="4"/>
      <c r="I69" s="4">
        <v>1</v>
      </c>
      <c r="J69" s="104"/>
      <c r="K69" s="4">
        <v>0</v>
      </c>
      <c r="L69" s="4"/>
      <c r="M69" s="4"/>
      <c r="N69" s="4"/>
      <c r="O69" s="4">
        <v>0</v>
      </c>
      <c r="P69" s="104"/>
      <c r="Q69" s="4"/>
      <c r="R69" s="4"/>
      <c r="S69" s="4"/>
      <c r="T69" s="4"/>
      <c r="U69" s="4"/>
      <c r="V69" s="104"/>
      <c r="W69" s="4"/>
      <c r="X69" s="4"/>
      <c r="Y69" s="4"/>
      <c r="Z69" s="4"/>
      <c r="AA69" s="4"/>
      <c r="AB69" s="104"/>
      <c r="AC69" s="4"/>
      <c r="AD69" s="4"/>
      <c r="AE69" s="4"/>
      <c r="AF69" s="4"/>
      <c r="AG69" s="4"/>
      <c r="AH69" s="104"/>
      <c r="AI69" s="4"/>
      <c r="AJ69" s="4"/>
      <c r="AK69" s="4"/>
      <c r="AL69" s="4"/>
      <c r="AM69" s="4"/>
      <c r="AN69" s="104"/>
      <c r="AO69" s="4"/>
      <c r="AP69" s="4"/>
      <c r="AQ69" s="4"/>
      <c r="AR69" s="4"/>
      <c r="AS69" s="4"/>
      <c r="AT69" s="104"/>
      <c r="AU69" s="4"/>
      <c r="AV69" s="4"/>
      <c r="AW69" s="4"/>
      <c r="AX69" s="4"/>
      <c r="AY69" s="4"/>
      <c r="AZ69" s="104"/>
      <c r="BA69" s="4"/>
      <c r="BB69" s="4"/>
      <c r="BC69" s="4"/>
      <c r="BD69" s="4"/>
      <c r="BE69" s="4"/>
      <c r="BF69" s="104"/>
      <c r="BG69" s="4"/>
      <c r="BH69" s="4"/>
      <c r="BI69" s="4"/>
      <c r="BJ69" s="4"/>
      <c r="BK69" s="4"/>
    </row>
    <row r="70" spans="1:63" ht="25.5" x14ac:dyDescent="0.25">
      <c r="A70" s="24" t="s">
        <v>431</v>
      </c>
      <c r="B70" s="25" t="s">
        <v>432</v>
      </c>
      <c r="C70" s="26" t="s">
        <v>433</v>
      </c>
      <c r="D70" s="104"/>
      <c r="E70" s="4">
        <v>0</v>
      </c>
      <c r="F70" s="4"/>
      <c r="G70" s="4"/>
      <c r="H70" s="4"/>
      <c r="I70" s="4">
        <v>0</v>
      </c>
      <c r="J70" s="104"/>
      <c r="K70" s="4">
        <v>0.25</v>
      </c>
      <c r="L70" s="4"/>
      <c r="M70" s="4"/>
      <c r="N70" s="4"/>
      <c r="O70" s="4">
        <v>1</v>
      </c>
      <c r="P70" s="104"/>
      <c r="Q70" s="4"/>
      <c r="R70" s="4"/>
      <c r="S70" s="4"/>
      <c r="T70" s="4"/>
      <c r="U70" s="4"/>
      <c r="V70" s="104"/>
      <c r="W70" s="4"/>
      <c r="X70" s="4"/>
      <c r="Y70" s="4"/>
      <c r="Z70" s="4"/>
      <c r="AA70" s="4"/>
      <c r="AB70" s="104"/>
      <c r="AC70" s="4"/>
      <c r="AD70" s="4"/>
      <c r="AE70" s="4"/>
      <c r="AF70" s="4"/>
      <c r="AG70" s="4"/>
      <c r="AH70" s="104"/>
      <c r="AI70" s="4"/>
      <c r="AJ70" s="4"/>
      <c r="AK70" s="4"/>
      <c r="AL70" s="4"/>
      <c r="AM70" s="4"/>
      <c r="AN70" s="104"/>
      <c r="AO70" s="4"/>
      <c r="AP70" s="4"/>
      <c r="AQ70" s="4"/>
      <c r="AR70" s="4"/>
      <c r="AS70" s="4"/>
      <c r="AT70" s="104"/>
      <c r="AU70" s="4"/>
      <c r="AV70" s="4"/>
      <c r="AW70" s="4"/>
      <c r="AX70" s="4"/>
      <c r="AY70" s="4"/>
      <c r="AZ70" s="104"/>
      <c r="BA70" s="4"/>
      <c r="BB70" s="4"/>
      <c r="BC70" s="4"/>
      <c r="BD70" s="4"/>
      <c r="BE70" s="4"/>
      <c r="BF70" s="104"/>
      <c r="BG70" s="4"/>
      <c r="BH70" s="4"/>
      <c r="BI70" s="4"/>
      <c r="BJ70" s="4"/>
      <c r="BK70" s="4"/>
    </row>
    <row r="71" spans="1:63" ht="25.5" x14ac:dyDescent="0.25">
      <c r="A71" s="24" t="s">
        <v>434</v>
      </c>
      <c r="B71" s="25" t="s">
        <v>435</v>
      </c>
      <c r="C71" s="26" t="s">
        <v>436</v>
      </c>
      <c r="D71" s="104"/>
      <c r="E71" s="4">
        <v>0</v>
      </c>
      <c r="F71" s="4"/>
      <c r="G71" s="4"/>
      <c r="H71" s="4"/>
      <c r="I71" s="4">
        <v>0</v>
      </c>
      <c r="J71" s="104"/>
      <c r="K71" s="4">
        <v>0.25</v>
      </c>
      <c r="L71" s="4"/>
      <c r="M71" s="4"/>
      <c r="N71" s="4"/>
      <c r="O71" s="4">
        <v>1</v>
      </c>
      <c r="P71" s="104"/>
      <c r="Q71" s="4"/>
      <c r="R71" s="4"/>
      <c r="S71" s="4"/>
      <c r="T71" s="4"/>
      <c r="U71" s="4"/>
      <c r="V71" s="104"/>
      <c r="W71" s="4"/>
      <c r="X71" s="4"/>
      <c r="Y71" s="4"/>
      <c r="Z71" s="4"/>
      <c r="AA71" s="4"/>
      <c r="AB71" s="104"/>
      <c r="AC71" s="4"/>
      <c r="AD71" s="4"/>
      <c r="AE71" s="4"/>
      <c r="AF71" s="4"/>
      <c r="AG71" s="4"/>
      <c r="AH71" s="104"/>
      <c r="AI71" s="4"/>
      <c r="AJ71" s="4"/>
      <c r="AK71" s="4"/>
      <c r="AL71" s="4"/>
      <c r="AM71" s="4"/>
      <c r="AN71" s="104"/>
      <c r="AO71" s="4"/>
      <c r="AP71" s="4"/>
      <c r="AQ71" s="4"/>
      <c r="AR71" s="4"/>
      <c r="AS71" s="4"/>
      <c r="AT71" s="104"/>
      <c r="AU71" s="4"/>
      <c r="AV71" s="4"/>
      <c r="AW71" s="4"/>
      <c r="AX71" s="4"/>
      <c r="AY71" s="4"/>
      <c r="AZ71" s="104"/>
      <c r="BA71" s="4"/>
      <c r="BB71" s="4"/>
      <c r="BC71" s="4"/>
      <c r="BD71" s="4"/>
      <c r="BE71" s="4"/>
      <c r="BF71" s="104"/>
      <c r="BG71" s="4"/>
      <c r="BH71" s="4"/>
      <c r="BI71" s="4"/>
      <c r="BJ71" s="4"/>
      <c r="BK71" s="4"/>
    </row>
    <row r="72" spans="1:63" ht="25.5" x14ac:dyDescent="0.25">
      <c r="A72" s="24" t="s">
        <v>437</v>
      </c>
      <c r="B72" s="25" t="s">
        <v>438</v>
      </c>
      <c r="C72" s="26" t="s">
        <v>439</v>
      </c>
      <c r="D72" s="104"/>
      <c r="E72" s="4">
        <v>0</v>
      </c>
      <c r="F72" s="4"/>
      <c r="G72" s="4"/>
      <c r="H72" s="4"/>
      <c r="I72" s="4">
        <v>0</v>
      </c>
      <c r="J72" s="104"/>
      <c r="K72" s="4">
        <v>0.1</v>
      </c>
      <c r="L72" s="4"/>
      <c r="M72" s="4"/>
      <c r="N72" s="4"/>
      <c r="O72" s="4">
        <v>1</v>
      </c>
      <c r="P72" s="104"/>
      <c r="Q72" s="4"/>
      <c r="R72" s="4"/>
      <c r="S72" s="4"/>
      <c r="T72" s="4"/>
      <c r="U72" s="4"/>
      <c r="V72" s="104"/>
      <c r="W72" s="4"/>
      <c r="X72" s="4"/>
      <c r="Y72" s="4"/>
      <c r="Z72" s="4"/>
      <c r="AA72" s="4"/>
      <c r="AB72" s="104"/>
      <c r="AC72" s="4"/>
      <c r="AD72" s="4"/>
      <c r="AE72" s="4"/>
      <c r="AF72" s="4"/>
      <c r="AG72" s="4"/>
      <c r="AH72" s="104"/>
      <c r="AI72" s="4"/>
      <c r="AJ72" s="4"/>
      <c r="AK72" s="4"/>
      <c r="AL72" s="4"/>
      <c r="AM72" s="4"/>
      <c r="AN72" s="104"/>
      <c r="AO72" s="4"/>
      <c r="AP72" s="4"/>
      <c r="AQ72" s="4"/>
      <c r="AR72" s="4"/>
      <c r="AS72" s="4"/>
      <c r="AT72" s="104"/>
      <c r="AU72" s="4"/>
      <c r="AV72" s="4"/>
      <c r="AW72" s="4"/>
      <c r="AX72" s="4"/>
      <c r="AY72" s="4"/>
      <c r="AZ72" s="104"/>
      <c r="BA72" s="4"/>
      <c r="BB72" s="4"/>
      <c r="BC72" s="4"/>
      <c r="BD72" s="4"/>
      <c r="BE72" s="4"/>
      <c r="BF72" s="104"/>
      <c r="BG72" s="4"/>
      <c r="BH72" s="4"/>
      <c r="BI72" s="4"/>
      <c r="BJ72" s="4"/>
      <c r="BK72" s="4"/>
    </row>
    <row r="73" spans="1:63" ht="25.5" x14ac:dyDescent="0.25">
      <c r="A73" s="38" t="s">
        <v>440</v>
      </c>
      <c r="B73" s="39" t="s">
        <v>441</v>
      </c>
      <c r="C73" s="40" t="s">
        <v>442</v>
      </c>
      <c r="D73" s="104"/>
      <c r="E73" s="4"/>
      <c r="F73" s="4"/>
      <c r="G73" s="4"/>
      <c r="H73" s="4"/>
      <c r="I73" s="4"/>
      <c r="J73" s="104"/>
      <c r="K73" s="4"/>
      <c r="L73" s="4"/>
      <c r="M73" s="4"/>
      <c r="N73" s="4"/>
      <c r="O73" s="4"/>
      <c r="P73" s="104"/>
      <c r="Q73" s="4">
        <v>0.4</v>
      </c>
      <c r="R73" s="4"/>
      <c r="S73" s="4"/>
      <c r="T73" s="4"/>
      <c r="U73" s="4">
        <v>1</v>
      </c>
      <c r="V73" s="104"/>
      <c r="W73" s="4">
        <v>0</v>
      </c>
      <c r="X73" s="4"/>
      <c r="Y73" s="4"/>
      <c r="Z73" s="4"/>
      <c r="AA73" s="4">
        <v>0</v>
      </c>
      <c r="AB73" s="104"/>
      <c r="AC73" s="4"/>
      <c r="AD73" s="4"/>
      <c r="AE73" s="4"/>
      <c r="AF73" s="4"/>
      <c r="AG73" s="4"/>
      <c r="AH73" s="104"/>
      <c r="AI73" s="4"/>
      <c r="AJ73" s="4"/>
      <c r="AK73" s="4"/>
      <c r="AL73" s="4"/>
      <c r="AM73" s="4"/>
      <c r="AN73" s="104"/>
      <c r="AO73" s="4"/>
      <c r="AP73" s="4"/>
      <c r="AQ73" s="4"/>
      <c r="AR73" s="4"/>
      <c r="AS73" s="4"/>
      <c r="AT73" s="104"/>
      <c r="AU73" s="4"/>
      <c r="AV73" s="4"/>
      <c r="AW73" s="4"/>
      <c r="AX73" s="4"/>
      <c r="AY73" s="4"/>
      <c r="AZ73" s="104"/>
      <c r="BA73" s="4"/>
      <c r="BB73" s="4"/>
      <c r="BC73" s="4"/>
      <c r="BD73" s="4"/>
      <c r="BE73" s="4"/>
      <c r="BF73" s="104"/>
      <c r="BG73" s="4"/>
      <c r="BH73" s="4"/>
      <c r="BI73" s="4"/>
      <c r="BJ73" s="4"/>
      <c r="BK73" s="4"/>
    </row>
    <row r="74" spans="1:63" ht="25.5" x14ac:dyDescent="0.25">
      <c r="A74" s="38" t="s">
        <v>443</v>
      </c>
      <c r="B74" s="39" t="s">
        <v>444</v>
      </c>
      <c r="C74" s="40" t="s">
        <v>445</v>
      </c>
      <c r="D74" s="104"/>
      <c r="E74" s="4"/>
      <c r="F74" s="4"/>
      <c r="G74" s="4"/>
      <c r="H74" s="4"/>
      <c r="I74" s="4"/>
      <c r="J74" s="104"/>
      <c r="K74" s="4"/>
      <c r="L74" s="4"/>
      <c r="M74" s="4"/>
      <c r="N74" s="4"/>
      <c r="O74" s="4"/>
      <c r="P74" s="104"/>
      <c r="Q74" s="4">
        <v>0.4</v>
      </c>
      <c r="R74" s="4"/>
      <c r="S74" s="4"/>
      <c r="T74" s="4"/>
      <c r="U74" s="4">
        <v>1</v>
      </c>
      <c r="V74" s="104"/>
      <c r="W74" s="4">
        <v>0</v>
      </c>
      <c r="X74" s="4"/>
      <c r="Y74" s="4"/>
      <c r="Z74" s="4"/>
      <c r="AA74" s="4">
        <v>0</v>
      </c>
      <c r="AB74" s="104"/>
      <c r="AC74" s="4"/>
      <c r="AD74" s="4"/>
      <c r="AE74" s="4"/>
      <c r="AF74" s="4"/>
      <c r="AG74" s="4"/>
      <c r="AH74" s="104"/>
      <c r="AI74" s="4"/>
      <c r="AJ74" s="4"/>
      <c r="AK74" s="4"/>
      <c r="AL74" s="4"/>
      <c r="AM74" s="4"/>
      <c r="AN74" s="104"/>
      <c r="AO74" s="4"/>
      <c r="AP74" s="4"/>
      <c r="AQ74" s="4"/>
      <c r="AR74" s="4"/>
      <c r="AS74" s="4"/>
      <c r="AT74" s="104"/>
      <c r="AU74" s="4"/>
      <c r="AV74" s="4"/>
      <c r="AW74" s="4"/>
      <c r="AX74" s="4"/>
      <c r="AY74" s="4"/>
      <c r="AZ74" s="104"/>
      <c r="BA74" s="4"/>
      <c r="BB74" s="4"/>
      <c r="BC74" s="4"/>
      <c r="BD74" s="4"/>
      <c r="BE74" s="4"/>
      <c r="BF74" s="104"/>
      <c r="BG74" s="4"/>
      <c r="BH74" s="4"/>
      <c r="BI74" s="4"/>
      <c r="BJ74" s="4"/>
      <c r="BK74" s="4"/>
    </row>
    <row r="75" spans="1:63" ht="25.5" x14ac:dyDescent="0.25">
      <c r="A75" s="38" t="s">
        <v>446</v>
      </c>
      <c r="B75" s="39" t="s">
        <v>447</v>
      </c>
      <c r="C75" s="40" t="s">
        <v>448</v>
      </c>
      <c r="D75" s="104"/>
      <c r="E75" s="4"/>
      <c r="F75" s="4"/>
      <c r="G75" s="4"/>
      <c r="H75" s="4"/>
      <c r="I75" s="4"/>
      <c r="J75" s="104"/>
      <c r="K75" s="4"/>
      <c r="L75" s="4"/>
      <c r="M75" s="4"/>
      <c r="N75" s="4"/>
      <c r="O75" s="4"/>
      <c r="P75" s="104"/>
      <c r="Q75" s="4">
        <v>0.4</v>
      </c>
      <c r="R75" s="4"/>
      <c r="S75" s="4"/>
      <c r="T75" s="4"/>
      <c r="U75" s="4">
        <v>1</v>
      </c>
      <c r="V75" s="104"/>
      <c r="W75" s="4">
        <v>0</v>
      </c>
      <c r="X75" s="4"/>
      <c r="Y75" s="4"/>
      <c r="Z75" s="4"/>
      <c r="AA75" s="4">
        <v>0</v>
      </c>
      <c r="AB75" s="104"/>
      <c r="AC75" s="4"/>
      <c r="AD75" s="4"/>
      <c r="AE75" s="4"/>
      <c r="AF75" s="4"/>
      <c r="AG75" s="4"/>
      <c r="AH75" s="104"/>
      <c r="AI75" s="4"/>
      <c r="AJ75" s="4"/>
      <c r="AK75" s="4"/>
      <c r="AL75" s="4"/>
      <c r="AM75" s="4"/>
      <c r="AN75" s="104"/>
      <c r="AO75" s="4"/>
      <c r="AP75" s="4"/>
      <c r="AQ75" s="4"/>
      <c r="AR75" s="4"/>
      <c r="AS75" s="4"/>
      <c r="AT75" s="104"/>
      <c r="AU75" s="4"/>
      <c r="AV75" s="4"/>
      <c r="AW75" s="4"/>
      <c r="AX75" s="4"/>
      <c r="AY75" s="4"/>
      <c r="AZ75" s="104"/>
      <c r="BA75" s="4"/>
      <c r="BB75" s="4"/>
      <c r="BC75" s="4"/>
      <c r="BD75" s="4"/>
      <c r="BE75" s="4"/>
      <c r="BF75" s="104"/>
      <c r="BG75" s="4"/>
      <c r="BH75" s="4"/>
      <c r="BI75" s="4"/>
      <c r="BJ75" s="4"/>
      <c r="BK75" s="4"/>
    </row>
    <row r="76" spans="1:63" ht="25.5" x14ac:dyDescent="0.25">
      <c r="A76" s="38" t="s">
        <v>449</v>
      </c>
      <c r="B76" s="39" t="s">
        <v>450</v>
      </c>
      <c r="C76" s="40" t="s">
        <v>451</v>
      </c>
      <c r="D76" s="104"/>
      <c r="E76" s="4"/>
      <c r="F76" s="4"/>
      <c r="G76" s="4"/>
      <c r="H76" s="4"/>
      <c r="I76" s="4"/>
      <c r="J76" s="104"/>
      <c r="K76" s="4"/>
      <c r="L76" s="4"/>
      <c r="M76" s="4"/>
      <c r="N76" s="4"/>
      <c r="O76" s="4"/>
      <c r="P76" s="104"/>
      <c r="Q76" s="4">
        <v>0.4</v>
      </c>
      <c r="R76" s="4"/>
      <c r="S76" s="4"/>
      <c r="T76" s="4"/>
      <c r="U76" s="4">
        <v>1</v>
      </c>
      <c r="V76" s="104"/>
      <c r="W76" s="4">
        <v>0</v>
      </c>
      <c r="X76" s="4"/>
      <c r="Y76" s="4"/>
      <c r="Z76" s="4"/>
      <c r="AA76" s="4">
        <v>0</v>
      </c>
      <c r="AB76" s="104"/>
      <c r="AC76" s="4"/>
      <c r="AD76" s="4"/>
      <c r="AE76" s="4"/>
      <c r="AF76" s="4"/>
      <c r="AG76" s="4"/>
      <c r="AH76" s="104"/>
      <c r="AI76" s="4"/>
      <c r="AJ76" s="4"/>
      <c r="AK76" s="4"/>
      <c r="AL76" s="4"/>
      <c r="AM76" s="4"/>
      <c r="AN76" s="104"/>
      <c r="AO76" s="4"/>
      <c r="AP76" s="4"/>
      <c r="AQ76" s="4"/>
      <c r="AR76" s="4"/>
      <c r="AS76" s="4"/>
      <c r="AT76" s="104"/>
      <c r="AU76" s="4"/>
      <c r="AV76" s="4"/>
      <c r="AW76" s="4"/>
      <c r="AX76" s="4"/>
      <c r="AY76" s="4"/>
      <c r="AZ76" s="104"/>
      <c r="BA76" s="4"/>
      <c r="BB76" s="4"/>
      <c r="BC76" s="4"/>
      <c r="BD76" s="4"/>
      <c r="BE76" s="4"/>
      <c r="BF76" s="104"/>
      <c r="BG76" s="4"/>
      <c r="BH76" s="4"/>
      <c r="BI76" s="4"/>
      <c r="BJ76" s="4"/>
      <c r="BK76" s="4"/>
    </row>
    <row r="77" spans="1:63" ht="25.5" x14ac:dyDescent="0.25">
      <c r="A77" s="38" t="s">
        <v>452</v>
      </c>
      <c r="B77" s="39" t="s">
        <v>453</v>
      </c>
      <c r="C77" s="40" t="s">
        <v>454</v>
      </c>
      <c r="D77" s="104"/>
      <c r="E77" s="4"/>
      <c r="F77" s="4"/>
      <c r="G77" s="4"/>
      <c r="H77" s="4"/>
      <c r="I77" s="4"/>
      <c r="J77" s="104"/>
      <c r="K77" s="4"/>
      <c r="L77" s="4"/>
      <c r="M77" s="4"/>
      <c r="N77" s="4"/>
      <c r="O77" s="4"/>
      <c r="P77" s="104"/>
      <c r="Q77" s="4">
        <v>0.4</v>
      </c>
      <c r="R77" s="4"/>
      <c r="S77" s="4"/>
      <c r="T77" s="4"/>
      <c r="U77" s="4">
        <v>1</v>
      </c>
      <c r="V77" s="104"/>
      <c r="W77" s="4">
        <v>0</v>
      </c>
      <c r="X77" s="4"/>
      <c r="Y77" s="4"/>
      <c r="Z77" s="4"/>
      <c r="AA77" s="4">
        <v>0</v>
      </c>
      <c r="AB77" s="104"/>
      <c r="AC77" s="4"/>
      <c r="AD77" s="4"/>
      <c r="AE77" s="4"/>
      <c r="AF77" s="4"/>
      <c r="AG77" s="4"/>
      <c r="AH77" s="104"/>
      <c r="AI77" s="4"/>
      <c r="AJ77" s="4"/>
      <c r="AK77" s="4"/>
      <c r="AL77" s="4"/>
      <c r="AM77" s="4"/>
      <c r="AN77" s="104"/>
      <c r="AO77" s="4"/>
      <c r="AP77" s="4"/>
      <c r="AQ77" s="4"/>
      <c r="AR77" s="4"/>
      <c r="AS77" s="4"/>
      <c r="AT77" s="104"/>
      <c r="AU77" s="4"/>
      <c r="AV77" s="4"/>
      <c r="AW77" s="4"/>
      <c r="AX77" s="4"/>
      <c r="AY77" s="4"/>
      <c r="AZ77" s="104"/>
      <c r="BA77" s="4"/>
      <c r="BB77" s="4"/>
      <c r="BC77" s="4"/>
      <c r="BD77" s="4"/>
      <c r="BE77" s="4"/>
      <c r="BF77" s="104"/>
      <c r="BG77" s="4"/>
      <c r="BH77" s="4"/>
      <c r="BI77" s="4"/>
      <c r="BJ77" s="4"/>
      <c r="BK77" s="4"/>
    </row>
    <row r="78" spans="1:63" ht="25.5" x14ac:dyDescent="0.25">
      <c r="A78" s="38" t="s">
        <v>455</v>
      </c>
      <c r="B78" s="39" t="s">
        <v>456</v>
      </c>
      <c r="C78" s="40" t="s">
        <v>457</v>
      </c>
      <c r="D78" s="104"/>
      <c r="E78" s="4"/>
      <c r="F78" s="4"/>
      <c r="G78" s="4"/>
      <c r="H78" s="4"/>
      <c r="I78" s="4"/>
      <c r="J78" s="104"/>
      <c r="K78" s="4"/>
      <c r="L78" s="4"/>
      <c r="M78" s="4"/>
      <c r="N78" s="4"/>
      <c r="O78" s="4"/>
      <c r="P78" s="104"/>
      <c r="Q78" s="4">
        <v>0.4</v>
      </c>
      <c r="R78" s="4"/>
      <c r="S78" s="4"/>
      <c r="T78" s="4"/>
      <c r="U78" s="4">
        <v>1</v>
      </c>
      <c r="V78" s="104"/>
      <c r="W78" s="4">
        <v>0</v>
      </c>
      <c r="X78" s="4"/>
      <c r="Y78" s="4"/>
      <c r="Z78" s="4"/>
      <c r="AA78" s="4">
        <v>0</v>
      </c>
      <c r="AB78" s="104"/>
      <c r="AC78" s="4"/>
      <c r="AD78" s="4"/>
      <c r="AE78" s="4"/>
      <c r="AF78" s="4"/>
      <c r="AG78" s="4"/>
      <c r="AH78" s="104"/>
      <c r="AI78" s="4"/>
      <c r="AJ78" s="4"/>
      <c r="AK78" s="4"/>
      <c r="AL78" s="4"/>
      <c r="AM78" s="4"/>
      <c r="AN78" s="104"/>
      <c r="AO78" s="4"/>
      <c r="AP78" s="4"/>
      <c r="AQ78" s="4"/>
      <c r="AR78" s="4"/>
      <c r="AS78" s="4"/>
      <c r="AT78" s="104"/>
      <c r="AU78" s="4"/>
      <c r="AV78" s="4"/>
      <c r="AW78" s="4"/>
      <c r="AX78" s="4"/>
      <c r="AY78" s="4"/>
      <c r="AZ78" s="104"/>
      <c r="BA78" s="4"/>
      <c r="BB78" s="4"/>
      <c r="BC78" s="4"/>
      <c r="BD78" s="4"/>
      <c r="BE78" s="4"/>
      <c r="BF78" s="104"/>
      <c r="BG78" s="4"/>
      <c r="BH78" s="4"/>
      <c r="BI78" s="4"/>
      <c r="BJ78" s="4"/>
      <c r="BK78" s="4"/>
    </row>
    <row r="79" spans="1:63" ht="25.5" x14ac:dyDescent="0.25">
      <c r="A79" s="38" t="s">
        <v>458</v>
      </c>
      <c r="B79" s="39" t="s">
        <v>459</v>
      </c>
      <c r="C79" s="40" t="s">
        <v>460</v>
      </c>
      <c r="D79" s="104"/>
      <c r="E79" s="4"/>
      <c r="F79" s="4"/>
      <c r="G79" s="4"/>
      <c r="H79" s="4"/>
      <c r="I79" s="4"/>
      <c r="J79" s="104"/>
      <c r="K79" s="4"/>
      <c r="L79" s="4"/>
      <c r="M79" s="4"/>
      <c r="N79" s="4"/>
      <c r="O79" s="4"/>
      <c r="P79" s="104"/>
      <c r="Q79" s="4">
        <v>0.4</v>
      </c>
      <c r="R79" s="4"/>
      <c r="S79" s="4"/>
      <c r="T79" s="4"/>
      <c r="U79" s="4">
        <v>1</v>
      </c>
      <c r="V79" s="104"/>
      <c r="W79" s="4">
        <v>0</v>
      </c>
      <c r="X79" s="4"/>
      <c r="Y79" s="4"/>
      <c r="Z79" s="4"/>
      <c r="AA79" s="4">
        <v>0</v>
      </c>
      <c r="AB79" s="104"/>
      <c r="AC79" s="4"/>
      <c r="AD79" s="4"/>
      <c r="AE79" s="4"/>
      <c r="AF79" s="4"/>
      <c r="AG79" s="4"/>
      <c r="AH79" s="104"/>
      <c r="AI79" s="4"/>
      <c r="AJ79" s="4"/>
      <c r="AK79" s="4"/>
      <c r="AL79" s="4"/>
      <c r="AM79" s="4"/>
      <c r="AN79" s="104"/>
      <c r="AO79" s="4"/>
      <c r="AP79" s="4"/>
      <c r="AQ79" s="4"/>
      <c r="AR79" s="4"/>
      <c r="AS79" s="4"/>
      <c r="AT79" s="104"/>
      <c r="AU79" s="4"/>
      <c r="AV79" s="4"/>
      <c r="AW79" s="4"/>
      <c r="AX79" s="4"/>
      <c r="AY79" s="4"/>
      <c r="AZ79" s="104"/>
      <c r="BA79" s="4"/>
      <c r="BB79" s="4"/>
      <c r="BC79" s="4"/>
      <c r="BD79" s="4"/>
      <c r="BE79" s="4"/>
      <c r="BF79" s="104"/>
      <c r="BG79" s="4"/>
      <c r="BH79" s="4"/>
      <c r="BI79" s="4"/>
      <c r="BJ79" s="4"/>
      <c r="BK79" s="4"/>
    </row>
    <row r="80" spans="1:63" ht="25.5" x14ac:dyDescent="0.25">
      <c r="A80" s="38" t="s">
        <v>461</v>
      </c>
      <c r="B80" s="39" t="s">
        <v>462</v>
      </c>
      <c r="C80" s="40" t="s">
        <v>463</v>
      </c>
      <c r="D80" s="104"/>
      <c r="E80" s="4"/>
      <c r="F80" s="4"/>
      <c r="G80" s="4"/>
      <c r="H80" s="4"/>
      <c r="I80" s="4"/>
      <c r="J80" s="104"/>
      <c r="K80" s="4"/>
      <c r="L80" s="4"/>
      <c r="M80" s="4"/>
      <c r="N80" s="4"/>
      <c r="O80" s="4"/>
      <c r="P80" s="104"/>
      <c r="Q80" s="4">
        <v>0.4</v>
      </c>
      <c r="R80" s="4"/>
      <c r="S80" s="4"/>
      <c r="T80" s="4"/>
      <c r="U80" s="4">
        <v>1</v>
      </c>
      <c r="V80" s="104"/>
      <c r="W80" s="4">
        <v>0</v>
      </c>
      <c r="X80" s="4"/>
      <c r="Y80" s="4"/>
      <c r="Z80" s="4"/>
      <c r="AA80" s="4">
        <v>0</v>
      </c>
      <c r="AB80" s="104"/>
      <c r="AC80" s="4"/>
      <c r="AD80" s="4"/>
      <c r="AE80" s="4"/>
      <c r="AF80" s="4"/>
      <c r="AG80" s="4"/>
      <c r="AH80" s="104"/>
      <c r="AI80" s="4"/>
      <c r="AJ80" s="4"/>
      <c r="AK80" s="4"/>
      <c r="AL80" s="4"/>
      <c r="AM80" s="4"/>
      <c r="AN80" s="104"/>
      <c r="AO80" s="4"/>
      <c r="AP80" s="4"/>
      <c r="AQ80" s="4"/>
      <c r="AR80" s="4"/>
      <c r="AS80" s="4"/>
      <c r="AT80" s="104"/>
      <c r="AU80" s="4"/>
      <c r="AV80" s="4"/>
      <c r="AW80" s="4"/>
      <c r="AX80" s="4"/>
      <c r="AY80" s="4"/>
      <c r="AZ80" s="104"/>
      <c r="BA80" s="4"/>
      <c r="BB80" s="4"/>
      <c r="BC80" s="4"/>
      <c r="BD80" s="4"/>
      <c r="BE80" s="4"/>
      <c r="BF80" s="104"/>
      <c r="BG80" s="4"/>
      <c r="BH80" s="4"/>
      <c r="BI80" s="4"/>
      <c r="BJ80" s="4"/>
      <c r="BK80" s="4"/>
    </row>
    <row r="81" spans="1:63" ht="25.5" x14ac:dyDescent="0.25">
      <c r="A81" s="38" t="s">
        <v>464</v>
      </c>
      <c r="B81" s="39" t="s">
        <v>465</v>
      </c>
      <c r="C81" s="40" t="s">
        <v>466</v>
      </c>
      <c r="D81" s="104"/>
      <c r="E81" s="4"/>
      <c r="F81" s="4"/>
      <c r="G81" s="4"/>
      <c r="H81" s="4"/>
      <c r="I81" s="4"/>
      <c r="J81" s="104"/>
      <c r="K81" s="4"/>
      <c r="L81" s="4"/>
      <c r="M81" s="4"/>
      <c r="N81" s="4"/>
      <c r="O81" s="4"/>
      <c r="P81" s="104"/>
      <c r="Q81" s="4">
        <v>0.4</v>
      </c>
      <c r="R81" s="4"/>
      <c r="S81" s="4"/>
      <c r="T81" s="4"/>
      <c r="U81" s="4">
        <v>1</v>
      </c>
      <c r="V81" s="104"/>
      <c r="W81" s="4">
        <v>0</v>
      </c>
      <c r="X81" s="4"/>
      <c r="Y81" s="4"/>
      <c r="Z81" s="4"/>
      <c r="AA81" s="4">
        <v>0</v>
      </c>
      <c r="AB81" s="104"/>
      <c r="AC81" s="4"/>
      <c r="AD81" s="4"/>
      <c r="AE81" s="4"/>
      <c r="AF81" s="4"/>
      <c r="AG81" s="4"/>
      <c r="AH81" s="104"/>
      <c r="AI81" s="4"/>
      <c r="AJ81" s="4"/>
      <c r="AK81" s="4"/>
      <c r="AL81" s="4"/>
      <c r="AM81" s="4"/>
      <c r="AN81" s="104"/>
      <c r="AO81" s="4"/>
      <c r="AP81" s="4"/>
      <c r="AQ81" s="4"/>
      <c r="AR81" s="4"/>
      <c r="AS81" s="4"/>
      <c r="AT81" s="104"/>
      <c r="AU81" s="4"/>
      <c r="AV81" s="4"/>
      <c r="AW81" s="4"/>
      <c r="AX81" s="4"/>
      <c r="AY81" s="4"/>
      <c r="AZ81" s="104"/>
      <c r="BA81" s="4"/>
      <c r="BB81" s="4"/>
      <c r="BC81" s="4"/>
      <c r="BD81" s="4"/>
      <c r="BE81" s="4"/>
      <c r="BF81" s="104"/>
      <c r="BG81" s="4"/>
      <c r="BH81" s="4"/>
      <c r="BI81" s="4"/>
      <c r="BJ81" s="4"/>
      <c r="BK81" s="4"/>
    </row>
    <row r="82" spans="1:63" ht="25.5" x14ac:dyDescent="0.25">
      <c r="A82" s="38" t="s">
        <v>467</v>
      </c>
      <c r="B82" s="39" t="s">
        <v>468</v>
      </c>
      <c r="C82" s="40" t="s">
        <v>469</v>
      </c>
      <c r="D82" s="104"/>
      <c r="E82" s="4"/>
      <c r="F82" s="4"/>
      <c r="G82" s="4"/>
      <c r="H82" s="4"/>
      <c r="I82" s="4"/>
      <c r="J82" s="104"/>
      <c r="K82" s="4"/>
      <c r="L82" s="4"/>
      <c r="M82" s="4"/>
      <c r="N82" s="4"/>
      <c r="O82" s="4"/>
      <c r="P82" s="104"/>
      <c r="Q82" s="4">
        <v>0.4</v>
      </c>
      <c r="R82" s="4"/>
      <c r="S82" s="4"/>
      <c r="T82" s="4"/>
      <c r="U82" s="4">
        <v>1</v>
      </c>
      <c r="V82" s="104"/>
      <c r="W82" s="4">
        <v>0</v>
      </c>
      <c r="X82" s="4"/>
      <c r="Y82" s="4"/>
      <c r="Z82" s="4"/>
      <c r="AA82" s="4">
        <v>0</v>
      </c>
      <c r="AB82" s="104"/>
      <c r="AC82" s="4"/>
      <c r="AD82" s="4"/>
      <c r="AE82" s="4"/>
      <c r="AF82" s="4"/>
      <c r="AG82" s="4"/>
      <c r="AH82" s="104"/>
      <c r="AI82" s="4"/>
      <c r="AJ82" s="4"/>
      <c r="AK82" s="4"/>
      <c r="AL82" s="4"/>
      <c r="AM82" s="4"/>
      <c r="AN82" s="104"/>
      <c r="AO82" s="4"/>
      <c r="AP82" s="4"/>
      <c r="AQ82" s="4"/>
      <c r="AR82" s="4"/>
      <c r="AS82" s="4"/>
      <c r="AT82" s="104"/>
      <c r="AU82" s="4"/>
      <c r="AV82" s="4"/>
      <c r="AW82" s="4"/>
      <c r="AX82" s="4"/>
      <c r="AY82" s="4"/>
      <c r="AZ82" s="104"/>
      <c r="BA82" s="4"/>
      <c r="BB82" s="4"/>
      <c r="BC82" s="4"/>
      <c r="BD82" s="4"/>
      <c r="BE82" s="4"/>
      <c r="BF82" s="104"/>
      <c r="BG82" s="4"/>
      <c r="BH82" s="4"/>
      <c r="BI82" s="4"/>
      <c r="BJ82" s="4"/>
      <c r="BK82" s="4"/>
    </row>
    <row r="83" spans="1:63" ht="25.5" x14ac:dyDescent="0.25">
      <c r="A83" s="38" t="s">
        <v>470</v>
      </c>
      <c r="B83" s="39" t="s">
        <v>471</v>
      </c>
      <c r="C83" s="40" t="s">
        <v>472</v>
      </c>
      <c r="D83" s="104"/>
      <c r="E83" s="4"/>
      <c r="F83" s="4"/>
      <c r="G83" s="4"/>
      <c r="H83" s="4"/>
      <c r="I83" s="4"/>
      <c r="J83" s="104"/>
      <c r="K83" s="4"/>
      <c r="L83" s="4"/>
      <c r="M83" s="4"/>
      <c r="N83" s="4"/>
      <c r="O83" s="4"/>
      <c r="P83" s="104"/>
      <c r="Q83" s="4">
        <v>0.63</v>
      </c>
      <c r="R83" s="4"/>
      <c r="S83" s="4"/>
      <c r="T83" s="4"/>
      <c r="U83" s="4">
        <v>1</v>
      </c>
      <c r="V83" s="104"/>
      <c r="W83" s="4">
        <v>0</v>
      </c>
      <c r="X83" s="4"/>
      <c r="Y83" s="4"/>
      <c r="Z83" s="4"/>
      <c r="AA83" s="4">
        <v>0</v>
      </c>
      <c r="AB83" s="104"/>
      <c r="AC83" s="4"/>
      <c r="AD83" s="4"/>
      <c r="AE83" s="4"/>
      <c r="AF83" s="4"/>
      <c r="AG83" s="4"/>
      <c r="AH83" s="104"/>
      <c r="AI83" s="4"/>
      <c r="AJ83" s="4"/>
      <c r="AK83" s="4"/>
      <c r="AL83" s="4"/>
      <c r="AM83" s="4"/>
      <c r="AN83" s="104"/>
      <c r="AO83" s="4"/>
      <c r="AP83" s="4"/>
      <c r="AQ83" s="4"/>
      <c r="AR83" s="4"/>
      <c r="AS83" s="4"/>
      <c r="AT83" s="104"/>
      <c r="AU83" s="4"/>
      <c r="AV83" s="4"/>
      <c r="AW83" s="4"/>
      <c r="AX83" s="4"/>
      <c r="AY83" s="4"/>
      <c r="AZ83" s="104"/>
      <c r="BA83" s="4"/>
      <c r="BB83" s="4"/>
      <c r="BC83" s="4"/>
      <c r="BD83" s="4"/>
      <c r="BE83" s="4"/>
      <c r="BF83" s="104"/>
      <c r="BG83" s="4"/>
      <c r="BH83" s="4"/>
      <c r="BI83" s="4"/>
      <c r="BJ83" s="4"/>
      <c r="BK83" s="4"/>
    </row>
    <row r="84" spans="1:63" ht="25.5" x14ac:dyDescent="0.25">
      <c r="A84" s="38" t="s">
        <v>473</v>
      </c>
      <c r="B84" s="39" t="s">
        <v>474</v>
      </c>
      <c r="C84" s="40" t="s">
        <v>475</v>
      </c>
      <c r="D84" s="104"/>
      <c r="E84" s="4"/>
      <c r="F84" s="4"/>
      <c r="G84" s="4"/>
      <c r="H84" s="4"/>
      <c r="I84" s="4"/>
      <c r="J84" s="104"/>
      <c r="K84" s="4"/>
      <c r="L84" s="4"/>
      <c r="M84" s="4"/>
      <c r="N84" s="4"/>
      <c r="O84" s="4"/>
      <c r="P84" s="104"/>
      <c r="Q84" s="4">
        <v>0.63</v>
      </c>
      <c r="R84" s="4"/>
      <c r="S84" s="4"/>
      <c r="T84" s="4"/>
      <c r="U84" s="4">
        <v>1</v>
      </c>
      <c r="V84" s="104"/>
      <c r="W84" s="4">
        <v>0</v>
      </c>
      <c r="X84" s="4"/>
      <c r="Y84" s="4"/>
      <c r="Z84" s="4"/>
      <c r="AA84" s="4">
        <v>0</v>
      </c>
      <c r="AB84" s="104"/>
      <c r="AC84" s="4"/>
      <c r="AD84" s="4"/>
      <c r="AE84" s="4"/>
      <c r="AF84" s="4"/>
      <c r="AG84" s="4"/>
      <c r="AH84" s="104"/>
      <c r="AI84" s="4"/>
      <c r="AJ84" s="4"/>
      <c r="AK84" s="4"/>
      <c r="AL84" s="4"/>
      <c r="AM84" s="4"/>
      <c r="AN84" s="104"/>
      <c r="AO84" s="4"/>
      <c r="AP84" s="4"/>
      <c r="AQ84" s="4"/>
      <c r="AR84" s="4"/>
      <c r="AS84" s="4"/>
      <c r="AT84" s="104"/>
      <c r="AU84" s="4"/>
      <c r="AV84" s="4"/>
      <c r="AW84" s="4"/>
      <c r="AX84" s="4"/>
      <c r="AY84" s="4"/>
      <c r="AZ84" s="104"/>
      <c r="BA84" s="4"/>
      <c r="BB84" s="4"/>
      <c r="BC84" s="4"/>
      <c r="BD84" s="4"/>
      <c r="BE84" s="4"/>
      <c r="BF84" s="104"/>
      <c r="BG84" s="4"/>
      <c r="BH84" s="4"/>
      <c r="BI84" s="4"/>
      <c r="BJ84" s="4"/>
      <c r="BK84" s="4"/>
    </row>
    <row r="85" spans="1:63" ht="38.25" x14ac:dyDescent="0.25">
      <c r="A85" s="27" t="s">
        <v>476</v>
      </c>
      <c r="B85" s="28" t="s">
        <v>477</v>
      </c>
      <c r="C85" s="29" t="s">
        <v>478</v>
      </c>
      <c r="D85" s="104"/>
      <c r="E85" s="4"/>
      <c r="F85" s="4"/>
      <c r="G85" s="4"/>
      <c r="H85" s="4"/>
      <c r="I85" s="4"/>
      <c r="J85" s="104"/>
      <c r="K85" s="4"/>
      <c r="L85" s="4"/>
      <c r="M85" s="4"/>
      <c r="N85" s="4"/>
      <c r="O85" s="4"/>
      <c r="P85" s="104"/>
      <c r="Q85" s="4">
        <v>0</v>
      </c>
      <c r="R85" s="4"/>
      <c r="S85" s="4"/>
      <c r="T85" s="4"/>
      <c r="U85" s="4">
        <v>0</v>
      </c>
      <c r="V85" s="104"/>
      <c r="W85" s="4">
        <v>0.25</v>
      </c>
      <c r="X85" s="4"/>
      <c r="Y85" s="4"/>
      <c r="Z85" s="4"/>
      <c r="AA85" s="4">
        <v>1</v>
      </c>
      <c r="AB85" s="104"/>
      <c r="AC85" s="4"/>
      <c r="AD85" s="4"/>
      <c r="AE85" s="4"/>
      <c r="AF85" s="4"/>
      <c r="AG85" s="4"/>
      <c r="AH85" s="104"/>
      <c r="AI85" s="4"/>
      <c r="AJ85" s="4"/>
      <c r="AK85" s="4"/>
      <c r="AL85" s="4"/>
      <c r="AM85" s="4"/>
      <c r="AN85" s="104"/>
      <c r="AO85" s="4"/>
      <c r="AP85" s="4"/>
      <c r="AQ85" s="4"/>
      <c r="AR85" s="4"/>
      <c r="AS85" s="4"/>
      <c r="AT85" s="104"/>
      <c r="AU85" s="4"/>
      <c r="AV85" s="4"/>
      <c r="AW85" s="4"/>
      <c r="AX85" s="4"/>
      <c r="AY85" s="4"/>
      <c r="AZ85" s="104"/>
      <c r="BA85" s="4"/>
      <c r="BB85" s="4"/>
      <c r="BC85" s="4"/>
      <c r="BD85" s="4"/>
      <c r="BE85" s="4"/>
      <c r="BF85" s="104"/>
      <c r="BG85" s="4"/>
      <c r="BH85" s="4"/>
      <c r="BI85" s="4"/>
      <c r="BJ85" s="4"/>
      <c r="BK85" s="4"/>
    </row>
    <row r="86" spans="1:63" ht="38.25" x14ac:dyDescent="0.25">
      <c r="A86" s="27" t="s">
        <v>479</v>
      </c>
      <c r="B86" s="28" t="s">
        <v>480</v>
      </c>
      <c r="C86" s="29" t="s">
        <v>481</v>
      </c>
      <c r="D86" s="104"/>
      <c r="E86" s="4"/>
      <c r="F86" s="4"/>
      <c r="G86" s="4"/>
      <c r="H86" s="4"/>
      <c r="I86" s="4"/>
      <c r="J86" s="104"/>
      <c r="K86" s="4"/>
      <c r="L86" s="4"/>
      <c r="M86" s="4"/>
      <c r="N86" s="4"/>
      <c r="O86" s="4"/>
      <c r="P86" s="104"/>
      <c r="Q86" s="4">
        <v>0</v>
      </c>
      <c r="R86" s="4"/>
      <c r="S86" s="4"/>
      <c r="T86" s="4"/>
      <c r="U86" s="4">
        <v>0</v>
      </c>
      <c r="V86" s="104"/>
      <c r="W86" s="4">
        <v>0.25</v>
      </c>
      <c r="X86" s="4"/>
      <c r="Y86" s="4"/>
      <c r="Z86" s="4"/>
      <c r="AA86" s="4">
        <v>1</v>
      </c>
      <c r="AB86" s="104"/>
      <c r="AC86" s="4"/>
      <c r="AD86" s="4"/>
      <c r="AE86" s="4"/>
      <c r="AF86" s="4"/>
      <c r="AG86" s="4"/>
      <c r="AH86" s="104"/>
      <c r="AI86" s="4"/>
      <c r="AJ86" s="4"/>
      <c r="AK86" s="4"/>
      <c r="AL86" s="4"/>
      <c r="AM86" s="4"/>
      <c r="AN86" s="104"/>
      <c r="AO86" s="4"/>
      <c r="AP86" s="4"/>
      <c r="AQ86" s="4"/>
      <c r="AR86" s="4"/>
      <c r="AS86" s="4"/>
      <c r="AT86" s="104"/>
      <c r="AU86" s="4"/>
      <c r="AV86" s="4"/>
      <c r="AW86" s="4"/>
      <c r="AX86" s="4"/>
      <c r="AY86" s="4"/>
      <c r="AZ86" s="104"/>
      <c r="BA86" s="4"/>
      <c r="BB86" s="4"/>
      <c r="BC86" s="4"/>
      <c r="BD86" s="4"/>
      <c r="BE86" s="4"/>
      <c r="BF86" s="104"/>
      <c r="BG86" s="4"/>
      <c r="BH86" s="4"/>
      <c r="BI86" s="4"/>
      <c r="BJ86" s="4"/>
      <c r="BK86" s="4"/>
    </row>
    <row r="87" spans="1:63" ht="38.25" x14ac:dyDescent="0.25">
      <c r="A87" s="27" t="s">
        <v>482</v>
      </c>
      <c r="B87" s="28" t="s">
        <v>483</v>
      </c>
      <c r="C87" s="29" t="s">
        <v>484</v>
      </c>
      <c r="D87" s="104"/>
      <c r="E87" s="4"/>
      <c r="F87" s="4"/>
      <c r="G87" s="4"/>
      <c r="H87" s="4"/>
      <c r="I87" s="4"/>
      <c r="J87" s="104"/>
      <c r="K87" s="4"/>
      <c r="L87" s="4"/>
      <c r="M87" s="4"/>
      <c r="N87" s="4"/>
      <c r="O87" s="4"/>
      <c r="P87" s="104"/>
      <c r="Q87" s="4">
        <v>0</v>
      </c>
      <c r="R87" s="4"/>
      <c r="S87" s="4"/>
      <c r="T87" s="4"/>
      <c r="U87" s="4">
        <v>0</v>
      </c>
      <c r="V87" s="104"/>
      <c r="W87" s="4">
        <v>0.16</v>
      </c>
      <c r="X87" s="4"/>
      <c r="Y87" s="4"/>
      <c r="Z87" s="4"/>
      <c r="AA87" s="4">
        <v>1</v>
      </c>
      <c r="AB87" s="104"/>
      <c r="AC87" s="4"/>
      <c r="AD87" s="4"/>
      <c r="AE87" s="4"/>
      <c r="AF87" s="4"/>
      <c r="AG87" s="4"/>
      <c r="AH87" s="104"/>
      <c r="AI87" s="4"/>
      <c r="AJ87" s="4"/>
      <c r="AK87" s="4"/>
      <c r="AL87" s="4"/>
      <c r="AM87" s="4"/>
      <c r="AN87" s="104"/>
      <c r="AO87" s="4"/>
      <c r="AP87" s="4"/>
      <c r="AQ87" s="4"/>
      <c r="AR87" s="4"/>
      <c r="AS87" s="4"/>
      <c r="AT87" s="104"/>
      <c r="AU87" s="4"/>
      <c r="AV87" s="4"/>
      <c r="AW87" s="4"/>
      <c r="AX87" s="4"/>
      <c r="AY87" s="4"/>
      <c r="AZ87" s="104"/>
      <c r="BA87" s="4"/>
      <c r="BB87" s="4"/>
      <c r="BC87" s="4"/>
      <c r="BD87" s="4"/>
      <c r="BE87" s="4"/>
      <c r="BF87" s="104"/>
      <c r="BG87" s="4"/>
      <c r="BH87" s="4"/>
      <c r="BI87" s="4"/>
      <c r="BJ87" s="4"/>
      <c r="BK87" s="4"/>
    </row>
    <row r="88" spans="1:63" ht="38.25" x14ac:dyDescent="0.25">
      <c r="A88" s="27" t="s">
        <v>485</v>
      </c>
      <c r="B88" s="28" t="s">
        <v>486</v>
      </c>
      <c r="C88" s="29" t="s">
        <v>487</v>
      </c>
      <c r="D88" s="104"/>
      <c r="E88" s="4"/>
      <c r="F88" s="4"/>
      <c r="G88" s="4"/>
      <c r="H88" s="4"/>
      <c r="I88" s="4"/>
      <c r="J88" s="104"/>
      <c r="K88" s="4"/>
      <c r="L88" s="4"/>
      <c r="M88" s="4"/>
      <c r="N88" s="4"/>
      <c r="O88" s="4"/>
      <c r="P88" s="104"/>
      <c r="Q88" s="4">
        <v>0</v>
      </c>
      <c r="R88" s="4"/>
      <c r="S88" s="4"/>
      <c r="T88" s="4"/>
      <c r="U88" s="4">
        <v>0</v>
      </c>
      <c r="V88" s="104"/>
      <c r="W88" s="4">
        <v>0.4</v>
      </c>
      <c r="X88" s="4"/>
      <c r="Y88" s="4"/>
      <c r="Z88" s="4"/>
      <c r="AA88" s="4">
        <v>1</v>
      </c>
      <c r="AB88" s="104"/>
      <c r="AC88" s="4"/>
      <c r="AD88" s="4"/>
      <c r="AE88" s="4"/>
      <c r="AF88" s="4"/>
      <c r="AG88" s="4"/>
      <c r="AH88" s="104"/>
      <c r="AI88" s="4"/>
      <c r="AJ88" s="4"/>
      <c r="AK88" s="4"/>
      <c r="AL88" s="4"/>
      <c r="AM88" s="4"/>
      <c r="AN88" s="104"/>
      <c r="AO88" s="4"/>
      <c r="AP88" s="4"/>
      <c r="AQ88" s="4"/>
      <c r="AR88" s="4"/>
      <c r="AS88" s="4"/>
      <c r="AT88" s="104"/>
      <c r="AU88" s="4"/>
      <c r="AV88" s="4"/>
      <c r="AW88" s="4"/>
      <c r="AX88" s="4"/>
      <c r="AY88" s="4"/>
      <c r="AZ88" s="104"/>
      <c r="BA88" s="4"/>
      <c r="BB88" s="4"/>
      <c r="BC88" s="4"/>
      <c r="BD88" s="4"/>
      <c r="BE88" s="4"/>
      <c r="BF88" s="104"/>
      <c r="BG88" s="4"/>
      <c r="BH88" s="4"/>
      <c r="BI88" s="4"/>
      <c r="BJ88" s="4"/>
      <c r="BK88" s="4"/>
    </row>
    <row r="89" spans="1:63" ht="38.25" x14ac:dyDescent="0.25">
      <c r="A89" s="27" t="s">
        <v>488</v>
      </c>
      <c r="B89" s="28" t="s">
        <v>489</v>
      </c>
      <c r="C89" s="29" t="s">
        <v>490</v>
      </c>
      <c r="D89" s="104"/>
      <c r="E89" s="4"/>
      <c r="F89" s="4"/>
      <c r="G89" s="4"/>
      <c r="H89" s="4"/>
      <c r="I89" s="4"/>
      <c r="J89" s="104"/>
      <c r="K89" s="4"/>
      <c r="L89" s="4"/>
      <c r="M89" s="4"/>
      <c r="N89" s="4"/>
      <c r="O89" s="4"/>
      <c r="P89" s="104"/>
      <c r="Q89" s="4">
        <v>0</v>
      </c>
      <c r="R89" s="4"/>
      <c r="S89" s="4"/>
      <c r="T89" s="4"/>
      <c r="U89" s="4"/>
      <c r="V89" s="104"/>
      <c r="W89" s="4">
        <v>0.4</v>
      </c>
      <c r="X89" s="4"/>
      <c r="Y89" s="4"/>
      <c r="Z89" s="4"/>
      <c r="AA89" s="4">
        <v>1</v>
      </c>
      <c r="AB89" s="104"/>
      <c r="AC89" s="4"/>
      <c r="AD89" s="4"/>
      <c r="AE89" s="4"/>
      <c r="AF89" s="4"/>
      <c r="AG89" s="4"/>
      <c r="AH89" s="104"/>
      <c r="AI89" s="4"/>
      <c r="AJ89" s="4"/>
      <c r="AK89" s="4"/>
      <c r="AL89" s="4"/>
      <c r="AM89" s="4"/>
      <c r="AN89" s="104"/>
      <c r="AO89" s="4"/>
      <c r="AP89" s="4"/>
      <c r="AQ89" s="4"/>
      <c r="AR89" s="4"/>
      <c r="AS89" s="4"/>
      <c r="AT89" s="104"/>
      <c r="AU89" s="4"/>
      <c r="AV89" s="4"/>
      <c r="AW89" s="4"/>
      <c r="AX89" s="4"/>
      <c r="AY89" s="4"/>
      <c r="AZ89" s="104"/>
      <c r="BA89" s="4"/>
      <c r="BB89" s="4"/>
      <c r="BC89" s="4"/>
      <c r="BD89" s="4"/>
      <c r="BE89" s="4"/>
      <c r="BF89" s="104"/>
      <c r="BG89" s="4"/>
      <c r="BH89" s="4"/>
      <c r="BI89" s="4"/>
      <c r="BJ89" s="4"/>
      <c r="BK89" s="4"/>
    </row>
    <row r="90" spans="1:63" ht="38.25" x14ac:dyDescent="0.25">
      <c r="A90" s="27" t="s">
        <v>491</v>
      </c>
      <c r="B90" s="28" t="s">
        <v>492</v>
      </c>
      <c r="C90" s="29" t="s">
        <v>493</v>
      </c>
      <c r="D90" s="104"/>
      <c r="E90" s="4"/>
      <c r="F90" s="4"/>
      <c r="G90" s="4"/>
      <c r="H90" s="4"/>
      <c r="I90" s="4"/>
      <c r="J90" s="104"/>
      <c r="K90" s="4"/>
      <c r="L90" s="4"/>
      <c r="M90" s="4"/>
      <c r="N90" s="4"/>
      <c r="O90" s="4"/>
      <c r="P90" s="104"/>
      <c r="Q90" s="4">
        <v>0</v>
      </c>
      <c r="R90" s="4"/>
      <c r="S90" s="4"/>
      <c r="T90" s="4"/>
      <c r="U90" s="4">
        <v>0</v>
      </c>
      <c r="V90" s="104"/>
      <c r="W90" s="4">
        <v>0.4</v>
      </c>
      <c r="X90" s="4"/>
      <c r="Y90" s="4"/>
      <c r="Z90" s="4"/>
      <c r="AA90" s="4">
        <v>1</v>
      </c>
      <c r="AB90" s="104"/>
      <c r="AC90" s="4"/>
      <c r="AD90" s="4"/>
      <c r="AE90" s="4"/>
      <c r="AF90" s="4"/>
      <c r="AG90" s="4"/>
      <c r="AH90" s="104"/>
      <c r="AI90" s="4"/>
      <c r="AJ90" s="4"/>
      <c r="AK90" s="4"/>
      <c r="AL90" s="4"/>
      <c r="AM90" s="4"/>
      <c r="AN90" s="104"/>
      <c r="AO90" s="4"/>
      <c r="AP90" s="4"/>
      <c r="AQ90" s="4"/>
      <c r="AR90" s="4"/>
      <c r="AS90" s="4"/>
      <c r="AT90" s="104"/>
      <c r="AU90" s="4"/>
      <c r="AV90" s="4"/>
      <c r="AW90" s="4"/>
      <c r="AX90" s="4"/>
      <c r="AY90" s="4"/>
      <c r="AZ90" s="104"/>
      <c r="BA90" s="4"/>
      <c r="BB90" s="4"/>
      <c r="BC90" s="4"/>
      <c r="BD90" s="4"/>
      <c r="BE90" s="4"/>
      <c r="BF90" s="104"/>
      <c r="BG90" s="4"/>
      <c r="BH90" s="4"/>
      <c r="BI90" s="4"/>
      <c r="BJ90" s="4"/>
      <c r="BK90" s="4"/>
    </row>
    <row r="91" spans="1:63" ht="38.25" x14ac:dyDescent="0.25">
      <c r="A91" s="27" t="s">
        <v>494</v>
      </c>
      <c r="B91" s="28" t="s">
        <v>495</v>
      </c>
      <c r="C91" s="29" t="s">
        <v>496</v>
      </c>
      <c r="D91" s="104"/>
      <c r="E91" s="4"/>
      <c r="F91" s="4"/>
      <c r="G91" s="4"/>
      <c r="H91" s="4"/>
      <c r="I91" s="4"/>
      <c r="J91" s="104"/>
      <c r="K91" s="4"/>
      <c r="L91" s="4"/>
      <c r="M91" s="4"/>
      <c r="N91" s="4"/>
      <c r="O91" s="4"/>
      <c r="P91" s="104"/>
      <c r="Q91" s="4">
        <v>0</v>
      </c>
      <c r="R91" s="4"/>
      <c r="S91" s="4"/>
      <c r="T91" s="4"/>
      <c r="U91" s="4">
        <v>0</v>
      </c>
      <c r="V91" s="104"/>
      <c r="W91" s="4">
        <v>0.1</v>
      </c>
      <c r="X91" s="4"/>
      <c r="Y91" s="4"/>
      <c r="Z91" s="4"/>
      <c r="AA91" s="4">
        <v>1</v>
      </c>
      <c r="AB91" s="104"/>
      <c r="AC91" s="4"/>
      <c r="AD91" s="4"/>
      <c r="AE91" s="4"/>
      <c r="AF91" s="4"/>
      <c r="AG91" s="4"/>
      <c r="AH91" s="104"/>
      <c r="AI91" s="4"/>
      <c r="AJ91" s="4"/>
      <c r="AK91" s="4"/>
      <c r="AL91" s="4"/>
      <c r="AM91" s="4"/>
      <c r="AN91" s="104"/>
      <c r="AO91" s="4"/>
      <c r="AP91" s="4"/>
      <c r="AQ91" s="4"/>
      <c r="AR91" s="4"/>
      <c r="AS91" s="4"/>
      <c r="AT91" s="104"/>
      <c r="AU91" s="4"/>
      <c r="AV91" s="4"/>
      <c r="AW91" s="4"/>
      <c r="AX91" s="4"/>
      <c r="AY91" s="4"/>
      <c r="AZ91" s="104"/>
      <c r="BA91" s="4"/>
      <c r="BB91" s="4"/>
      <c r="BC91" s="4"/>
      <c r="BD91" s="4"/>
      <c r="BE91" s="4"/>
      <c r="BF91" s="104"/>
      <c r="BG91" s="4"/>
      <c r="BH91" s="4"/>
      <c r="BI91" s="4"/>
      <c r="BJ91" s="4"/>
      <c r="BK91" s="4"/>
    </row>
    <row r="92" spans="1:63" ht="38.25" x14ac:dyDescent="0.25">
      <c r="A92" s="27" t="s">
        <v>497</v>
      </c>
      <c r="B92" s="28" t="s">
        <v>498</v>
      </c>
      <c r="C92" s="29" t="s">
        <v>499</v>
      </c>
      <c r="D92" s="104"/>
      <c r="E92" s="4"/>
      <c r="F92" s="4"/>
      <c r="G92" s="4"/>
      <c r="H92" s="4"/>
      <c r="I92" s="4"/>
      <c r="J92" s="104"/>
      <c r="K92" s="4"/>
      <c r="L92" s="4"/>
      <c r="M92" s="4"/>
      <c r="N92" s="4"/>
      <c r="O92" s="4"/>
      <c r="P92" s="104"/>
      <c r="Q92" s="4">
        <v>0</v>
      </c>
      <c r="R92" s="4"/>
      <c r="S92" s="4"/>
      <c r="T92" s="4"/>
      <c r="U92" s="4">
        <v>0</v>
      </c>
      <c r="V92" s="104"/>
      <c r="W92" s="4">
        <v>0.1</v>
      </c>
      <c r="X92" s="4"/>
      <c r="Y92" s="4"/>
      <c r="Z92" s="4"/>
      <c r="AA92" s="4">
        <v>1</v>
      </c>
      <c r="AB92" s="104"/>
      <c r="AC92" s="4"/>
      <c r="AD92" s="4"/>
      <c r="AE92" s="4"/>
      <c r="AF92" s="4"/>
      <c r="AG92" s="4"/>
      <c r="AH92" s="104"/>
      <c r="AI92" s="4"/>
      <c r="AJ92" s="4"/>
      <c r="AK92" s="4"/>
      <c r="AL92" s="4"/>
      <c r="AM92" s="4"/>
      <c r="AN92" s="104"/>
      <c r="AO92" s="4"/>
      <c r="AP92" s="4"/>
      <c r="AQ92" s="4"/>
      <c r="AR92" s="4"/>
      <c r="AS92" s="4"/>
      <c r="AT92" s="104"/>
      <c r="AU92" s="4"/>
      <c r="AV92" s="4"/>
      <c r="AW92" s="4"/>
      <c r="AX92" s="4"/>
      <c r="AY92" s="4"/>
      <c r="AZ92" s="104"/>
      <c r="BA92" s="4"/>
      <c r="BB92" s="4"/>
      <c r="BC92" s="4"/>
      <c r="BD92" s="4"/>
      <c r="BE92" s="4"/>
      <c r="BF92" s="104"/>
      <c r="BG92" s="4"/>
      <c r="BH92" s="4"/>
      <c r="BI92" s="4"/>
      <c r="BJ92" s="4"/>
      <c r="BK92" s="4"/>
    </row>
    <row r="93" spans="1:63" ht="38.25" x14ac:dyDescent="0.25">
      <c r="A93" s="27" t="s">
        <v>500</v>
      </c>
      <c r="B93" s="28" t="s">
        <v>501</v>
      </c>
      <c r="C93" s="29" t="s">
        <v>502</v>
      </c>
      <c r="D93" s="104"/>
      <c r="E93" s="4"/>
      <c r="F93" s="4"/>
      <c r="G93" s="4"/>
      <c r="H93" s="4"/>
      <c r="I93" s="4"/>
      <c r="J93" s="104"/>
      <c r="K93" s="4"/>
      <c r="L93" s="4"/>
      <c r="M93" s="4"/>
      <c r="N93" s="4"/>
      <c r="O93" s="4"/>
      <c r="P93" s="104"/>
      <c r="Q93" s="4">
        <v>0</v>
      </c>
      <c r="R93" s="4"/>
      <c r="S93" s="4"/>
      <c r="T93" s="4"/>
      <c r="U93" s="4">
        <v>0</v>
      </c>
      <c r="V93" s="104"/>
      <c r="W93" s="4">
        <v>6.3E-2</v>
      </c>
      <c r="X93" s="4"/>
      <c r="Y93" s="4"/>
      <c r="Z93" s="4"/>
      <c r="AA93" s="4">
        <v>1</v>
      </c>
      <c r="AB93" s="104"/>
      <c r="AC93" s="4"/>
      <c r="AD93" s="4"/>
      <c r="AE93" s="4"/>
      <c r="AF93" s="4"/>
      <c r="AG93" s="4"/>
      <c r="AH93" s="104"/>
      <c r="AI93" s="4"/>
      <c r="AJ93" s="4"/>
      <c r="AK93" s="4"/>
      <c r="AL93" s="4"/>
      <c r="AM93" s="4"/>
      <c r="AN93" s="104"/>
      <c r="AO93" s="4"/>
      <c r="AP93" s="4"/>
      <c r="AQ93" s="4"/>
      <c r="AR93" s="4"/>
      <c r="AS93" s="4"/>
      <c r="AT93" s="104"/>
      <c r="AU93" s="4"/>
      <c r="AV93" s="4"/>
      <c r="AW93" s="4"/>
      <c r="AX93" s="4"/>
      <c r="AY93" s="4"/>
      <c r="AZ93" s="104"/>
      <c r="BA93" s="4"/>
      <c r="BB93" s="4"/>
      <c r="BC93" s="4"/>
      <c r="BD93" s="4"/>
      <c r="BE93" s="4"/>
      <c r="BF93" s="104"/>
      <c r="BG93" s="4"/>
      <c r="BH93" s="4"/>
      <c r="BI93" s="4"/>
      <c r="BJ93" s="4"/>
      <c r="BK93" s="4"/>
    </row>
    <row r="94" spans="1:63" ht="25.5" x14ac:dyDescent="0.25">
      <c r="A94" s="1" t="s">
        <v>503</v>
      </c>
      <c r="B94" s="3" t="s">
        <v>504</v>
      </c>
      <c r="C94" s="2" t="s">
        <v>505</v>
      </c>
      <c r="D94" s="105"/>
      <c r="E94" s="34"/>
      <c r="F94" s="4"/>
      <c r="G94" s="4"/>
      <c r="H94" s="4"/>
      <c r="I94" s="4"/>
      <c r="J94" s="104"/>
      <c r="K94" s="4"/>
      <c r="L94" s="4"/>
      <c r="M94" s="4"/>
      <c r="N94" s="4"/>
      <c r="O94" s="4"/>
      <c r="P94" s="104"/>
      <c r="Q94" s="4"/>
      <c r="R94" s="4"/>
      <c r="S94" s="4"/>
      <c r="T94" s="4"/>
      <c r="U94" s="4"/>
      <c r="V94" s="104"/>
      <c r="W94" s="4"/>
      <c r="X94" s="4"/>
      <c r="Y94" s="4"/>
      <c r="Z94" s="4"/>
      <c r="AA94" s="4"/>
      <c r="AB94" s="104"/>
      <c r="AC94" s="4"/>
      <c r="AD94" s="4"/>
      <c r="AE94" s="4"/>
      <c r="AF94" s="4"/>
      <c r="AG94" s="4"/>
      <c r="AH94" s="104"/>
      <c r="AI94" s="4"/>
      <c r="AJ94" s="4"/>
      <c r="AK94" s="4"/>
      <c r="AL94" s="4"/>
      <c r="AM94" s="4"/>
      <c r="AN94" s="104"/>
      <c r="AO94" s="4"/>
      <c r="AP94" s="4"/>
      <c r="AQ94" s="4"/>
      <c r="AR94" s="4"/>
      <c r="AS94" s="4"/>
      <c r="AT94" s="104"/>
      <c r="AU94" s="4"/>
      <c r="AV94" s="4"/>
      <c r="AW94" s="4"/>
      <c r="AX94" s="4"/>
      <c r="AY94" s="4"/>
      <c r="AZ94" s="104"/>
      <c r="BA94" s="4"/>
      <c r="BB94" s="4"/>
      <c r="BC94" s="4"/>
      <c r="BD94" s="4"/>
      <c r="BE94" s="4"/>
      <c r="BF94" s="104"/>
      <c r="BG94" s="4"/>
      <c r="BH94" s="4"/>
      <c r="BI94" s="4"/>
      <c r="BJ94" s="4"/>
      <c r="BK94" s="4"/>
    </row>
    <row r="95" spans="1:63" ht="25.5" x14ac:dyDescent="0.25">
      <c r="A95" s="1" t="s">
        <v>506</v>
      </c>
      <c r="B95" s="3" t="s">
        <v>507</v>
      </c>
      <c r="C95" s="2" t="s">
        <v>508</v>
      </c>
      <c r="D95" s="105"/>
      <c r="E95" s="34"/>
      <c r="F95" s="4"/>
      <c r="G95" s="4"/>
      <c r="H95" s="4"/>
      <c r="I95" s="4"/>
      <c r="J95" s="104"/>
      <c r="K95" s="4"/>
      <c r="L95" s="4"/>
      <c r="M95" s="4"/>
      <c r="N95" s="4"/>
      <c r="O95" s="4"/>
      <c r="P95" s="104"/>
      <c r="Q95" s="4"/>
      <c r="R95" s="4"/>
      <c r="S95" s="4"/>
      <c r="T95" s="4"/>
      <c r="U95" s="4"/>
      <c r="V95" s="104"/>
      <c r="W95" s="4"/>
      <c r="X95" s="4"/>
      <c r="Y95" s="4"/>
      <c r="Z95" s="4"/>
      <c r="AA95" s="4"/>
      <c r="AB95" s="104"/>
      <c r="AC95" s="4"/>
      <c r="AD95" s="4"/>
      <c r="AE95" s="4"/>
      <c r="AF95" s="4"/>
      <c r="AG95" s="4"/>
      <c r="AH95" s="104"/>
      <c r="AI95" s="4"/>
      <c r="AJ95" s="4"/>
      <c r="AK95" s="4"/>
      <c r="AL95" s="4"/>
      <c r="AM95" s="4"/>
      <c r="AN95" s="104"/>
      <c r="AO95" s="4"/>
      <c r="AP95" s="4"/>
      <c r="AQ95" s="4"/>
      <c r="AR95" s="4"/>
      <c r="AS95" s="4"/>
      <c r="AT95" s="104"/>
      <c r="AU95" s="4"/>
      <c r="AV95" s="4"/>
      <c r="AW95" s="4"/>
      <c r="AX95" s="4"/>
      <c r="AY95" s="4"/>
      <c r="AZ95" s="104"/>
      <c r="BA95" s="4"/>
      <c r="BB95" s="4"/>
      <c r="BC95" s="4"/>
      <c r="BD95" s="4"/>
      <c r="BE95" s="4"/>
      <c r="BF95" s="104"/>
      <c r="BG95" s="4"/>
      <c r="BH95" s="4"/>
      <c r="BI95" s="4"/>
      <c r="BJ95" s="4"/>
      <c r="BK95" s="4"/>
    </row>
    <row r="96" spans="1:63" ht="25.5" x14ac:dyDescent="0.25">
      <c r="A96" s="1" t="s">
        <v>509</v>
      </c>
      <c r="B96" s="3" t="s">
        <v>510</v>
      </c>
      <c r="C96" s="2" t="s">
        <v>511</v>
      </c>
      <c r="D96" s="105"/>
      <c r="E96" s="34"/>
      <c r="F96" s="4"/>
      <c r="G96" s="4"/>
      <c r="H96" s="4"/>
      <c r="I96" s="4"/>
      <c r="J96" s="104"/>
      <c r="K96" s="4"/>
      <c r="L96" s="4"/>
      <c r="M96" s="4"/>
      <c r="N96" s="4"/>
      <c r="O96" s="4"/>
      <c r="P96" s="104"/>
      <c r="Q96" s="4"/>
      <c r="R96" s="4"/>
      <c r="S96" s="4"/>
      <c r="T96" s="4"/>
      <c r="U96" s="4"/>
      <c r="V96" s="104"/>
      <c r="W96" s="4"/>
      <c r="X96" s="4"/>
      <c r="Y96" s="4"/>
      <c r="Z96" s="4"/>
      <c r="AA96" s="4"/>
      <c r="AB96" s="104"/>
      <c r="AC96" s="4"/>
      <c r="AD96" s="4"/>
      <c r="AE96" s="4"/>
      <c r="AF96" s="4"/>
      <c r="AG96" s="4"/>
      <c r="AH96" s="104"/>
      <c r="AI96" s="4"/>
      <c r="AJ96" s="4"/>
      <c r="AK96" s="4"/>
      <c r="AL96" s="4"/>
      <c r="AM96" s="4"/>
      <c r="AN96" s="104"/>
      <c r="AO96" s="4"/>
      <c r="AP96" s="4"/>
      <c r="AQ96" s="4"/>
      <c r="AR96" s="4"/>
      <c r="AS96" s="4"/>
      <c r="AT96" s="104"/>
      <c r="AU96" s="4"/>
      <c r="AV96" s="4"/>
      <c r="AW96" s="4"/>
      <c r="AX96" s="4"/>
      <c r="AY96" s="4"/>
      <c r="AZ96" s="104"/>
      <c r="BA96" s="4"/>
      <c r="BB96" s="4"/>
      <c r="BC96" s="4"/>
      <c r="BD96" s="4"/>
      <c r="BE96" s="4"/>
      <c r="BF96" s="104"/>
      <c r="BG96" s="4"/>
      <c r="BH96" s="4"/>
      <c r="BI96" s="4"/>
      <c r="BJ96" s="4"/>
      <c r="BK96" s="4"/>
    </row>
    <row r="97" spans="1:63" ht="25.5" x14ac:dyDescent="0.25">
      <c r="A97" s="1" t="s">
        <v>512</v>
      </c>
      <c r="B97" s="3" t="s">
        <v>450</v>
      </c>
      <c r="C97" s="2" t="s">
        <v>513</v>
      </c>
      <c r="D97" s="105"/>
      <c r="E97" s="34"/>
      <c r="F97" s="4"/>
      <c r="G97" s="4"/>
      <c r="H97" s="4"/>
      <c r="I97" s="4"/>
      <c r="J97" s="104"/>
      <c r="K97" s="4"/>
      <c r="L97" s="4"/>
      <c r="M97" s="4"/>
      <c r="N97" s="4"/>
      <c r="O97" s="4"/>
      <c r="P97" s="104"/>
      <c r="Q97" s="4"/>
      <c r="R97" s="4"/>
      <c r="S97" s="4"/>
      <c r="T97" s="4"/>
      <c r="U97" s="4"/>
      <c r="V97" s="104"/>
      <c r="W97" s="4"/>
      <c r="X97" s="4"/>
      <c r="Y97" s="4"/>
      <c r="Z97" s="4"/>
      <c r="AA97" s="4"/>
      <c r="AB97" s="104"/>
      <c r="AC97" s="4"/>
      <c r="AD97" s="4"/>
      <c r="AE97" s="4"/>
      <c r="AF97" s="4"/>
      <c r="AG97" s="4"/>
      <c r="AH97" s="104"/>
      <c r="AI97" s="4"/>
      <c r="AJ97" s="4"/>
      <c r="AK97" s="4"/>
      <c r="AL97" s="4"/>
      <c r="AM97" s="4"/>
      <c r="AN97" s="104"/>
      <c r="AO97" s="4"/>
      <c r="AP97" s="4"/>
      <c r="AQ97" s="4"/>
      <c r="AR97" s="4"/>
      <c r="AS97" s="4"/>
      <c r="AT97" s="104"/>
      <c r="AU97" s="4"/>
      <c r="AV97" s="4"/>
      <c r="AW97" s="4"/>
      <c r="AX97" s="4"/>
      <c r="AY97" s="4"/>
      <c r="AZ97" s="104"/>
      <c r="BA97" s="4"/>
      <c r="BB97" s="4"/>
      <c r="BC97" s="4"/>
      <c r="BD97" s="4"/>
      <c r="BE97" s="4"/>
      <c r="BF97" s="104"/>
      <c r="BG97" s="4"/>
      <c r="BH97" s="4"/>
      <c r="BI97" s="4"/>
      <c r="BJ97" s="4"/>
      <c r="BK97" s="4"/>
    </row>
    <row r="98" spans="1:63" ht="25.5" x14ac:dyDescent="0.25">
      <c r="A98" s="1" t="s">
        <v>514</v>
      </c>
      <c r="B98" s="3" t="s">
        <v>515</v>
      </c>
      <c r="C98" s="2" t="s">
        <v>516</v>
      </c>
      <c r="D98" s="105"/>
      <c r="E98" s="34"/>
      <c r="F98" s="4"/>
      <c r="G98" s="4"/>
      <c r="H98" s="4"/>
      <c r="I98" s="4"/>
      <c r="J98" s="104"/>
      <c r="K98" s="4"/>
      <c r="L98" s="4"/>
      <c r="M98" s="4"/>
      <c r="N98" s="4"/>
      <c r="O98" s="4"/>
      <c r="P98" s="104"/>
      <c r="Q98" s="4"/>
      <c r="R98" s="4"/>
      <c r="S98" s="4"/>
      <c r="T98" s="4"/>
      <c r="U98" s="4"/>
      <c r="V98" s="104"/>
      <c r="W98" s="4"/>
      <c r="X98" s="4"/>
      <c r="Y98" s="4"/>
      <c r="Z98" s="4"/>
      <c r="AA98" s="4"/>
      <c r="AB98" s="104"/>
      <c r="AC98" s="4"/>
      <c r="AD98" s="4"/>
      <c r="AE98" s="4"/>
      <c r="AF98" s="4"/>
      <c r="AG98" s="4"/>
      <c r="AH98" s="104"/>
      <c r="AI98" s="4"/>
      <c r="AJ98" s="4"/>
      <c r="AK98" s="4"/>
      <c r="AL98" s="4"/>
      <c r="AM98" s="4"/>
      <c r="AN98" s="104"/>
      <c r="AO98" s="4"/>
      <c r="AP98" s="4"/>
      <c r="AQ98" s="4"/>
      <c r="AR98" s="4"/>
      <c r="AS98" s="4"/>
      <c r="AT98" s="104"/>
      <c r="AU98" s="4"/>
      <c r="AV98" s="4"/>
      <c r="AW98" s="4"/>
      <c r="AX98" s="4"/>
      <c r="AY98" s="4"/>
      <c r="AZ98" s="104"/>
      <c r="BA98" s="4"/>
      <c r="BB98" s="4"/>
      <c r="BC98" s="4"/>
      <c r="BD98" s="4"/>
      <c r="BE98" s="4"/>
      <c r="BF98" s="104"/>
      <c r="BG98" s="4"/>
      <c r="BH98" s="4"/>
      <c r="BI98" s="4"/>
      <c r="BJ98" s="4"/>
      <c r="BK98" s="4"/>
    </row>
    <row r="99" spans="1:63" ht="25.5" x14ac:dyDescent="0.25">
      <c r="A99" s="1" t="s">
        <v>517</v>
      </c>
      <c r="B99" s="3" t="s">
        <v>518</v>
      </c>
      <c r="C99" s="2" t="s">
        <v>519</v>
      </c>
      <c r="D99" s="105"/>
      <c r="E99" s="34"/>
      <c r="F99" s="4"/>
      <c r="G99" s="4"/>
      <c r="H99" s="4"/>
      <c r="I99" s="4"/>
      <c r="J99" s="104"/>
      <c r="K99" s="4"/>
      <c r="L99" s="4"/>
      <c r="M99" s="4"/>
      <c r="N99" s="4"/>
      <c r="O99" s="4"/>
      <c r="P99" s="104"/>
      <c r="Q99" s="4"/>
      <c r="R99" s="4"/>
      <c r="S99" s="4"/>
      <c r="T99" s="4"/>
      <c r="U99" s="4"/>
      <c r="V99" s="104"/>
      <c r="W99" s="4"/>
      <c r="X99" s="4"/>
      <c r="Y99" s="4"/>
      <c r="Z99" s="4"/>
      <c r="AA99" s="4"/>
      <c r="AB99" s="104"/>
      <c r="AC99" s="4"/>
      <c r="AD99" s="4"/>
      <c r="AE99" s="4"/>
      <c r="AF99" s="4"/>
      <c r="AG99" s="4"/>
      <c r="AH99" s="104"/>
      <c r="AI99" s="4"/>
      <c r="AJ99" s="4"/>
      <c r="AK99" s="4"/>
      <c r="AL99" s="4"/>
      <c r="AM99" s="4"/>
      <c r="AN99" s="104"/>
      <c r="AO99" s="4"/>
      <c r="AP99" s="4"/>
      <c r="AQ99" s="4"/>
      <c r="AR99" s="4"/>
      <c r="AS99" s="4"/>
      <c r="AT99" s="104"/>
      <c r="AU99" s="4"/>
      <c r="AV99" s="4"/>
      <c r="AW99" s="4"/>
      <c r="AX99" s="4"/>
      <c r="AY99" s="4"/>
      <c r="AZ99" s="104"/>
      <c r="BA99" s="4"/>
      <c r="BB99" s="4"/>
      <c r="BC99" s="4"/>
      <c r="BD99" s="4"/>
      <c r="BE99" s="4"/>
      <c r="BF99" s="104"/>
      <c r="BG99" s="4"/>
      <c r="BH99" s="4"/>
      <c r="BI99" s="4"/>
      <c r="BJ99" s="4"/>
      <c r="BK99" s="4"/>
    </row>
    <row r="100" spans="1:63" ht="25.5" x14ac:dyDescent="0.25">
      <c r="A100" s="1" t="s">
        <v>520</v>
      </c>
      <c r="B100" s="3" t="s">
        <v>521</v>
      </c>
      <c r="C100" s="2" t="s">
        <v>522</v>
      </c>
      <c r="D100" s="105"/>
      <c r="E100" s="34"/>
      <c r="F100" s="4"/>
      <c r="G100" s="4"/>
      <c r="H100" s="4"/>
      <c r="I100" s="4"/>
      <c r="J100" s="104"/>
      <c r="K100" s="4"/>
      <c r="L100" s="4"/>
      <c r="M100" s="4"/>
      <c r="N100" s="4"/>
      <c r="O100" s="4"/>
      <c r="P100" s="104"/>
      <c r="Q100" s="4"/>
      <c r="R100" s="4"/>
      <c r="S100" s="4"/>
      <c r="T100" s="4"/>
      <c r="U100" s="4"/>
      <c r="V100" s="104"/>
      <c r="W100" s="4"/>
      <c r="X100" s="4"/>
      <c r="Y100" s="4"/>
      <c r="Z100" s="4"/>
      <c r="AA100" s="4"/>
      <c r="AB100" s="105"/>
      <c r="AC100" s="4"/>
      <c r="AD100" s="4"/>
      <c r="AE100" s="4"/>
      <c r="AF100" s="4"/>
      <c r="AG100" s="4"/>
      <c r="AH100" s="104"/>
      <c r="AI100" s="4"/>
      <c r="AJ100" s="4"/>
      <c r="AK100" s="4"/>
      <c r="AL100" s="4"/>
      <c r="AM100" s="4"/>
      <c r="AN100" s="104"/>
      <c r="AO100" s="4"/>
      <c r="AP100" s="4"/>
      <c r="AQ100" s="4"/>
      <c r="AR100" s="4"/>
      <c r="AS100" s="4"/>
      <c r="AT100" s="104"/>
      <c r="AU100" s="4"/>
      <c r="AV100" s="4"/>
      <c r="AW100" s="4"/>
      <c r="AX100" s="4"/>
      <c r="AY100" s="4"/>
      <c r="AZ100" s="104"/>
      <c r="BA100" s="4"/>
      <c r="BB100" s="4"/>
      <c r="BC100" s="4"/>
      <c r="BD100" s="4"/>
      <c r="BE100" s="4"/>
      <c r="BF100" s="104"/>
      <c r="BG100" s="4"/>
      <c r="BH100" s="4"/>
      <c r="BI100" s="4"/>
      <c r="BJ100" s="4"/>
      <c r="BK100" s="4"/>
    </row>
    <row r="101" spans="1:63" ht="25.5" x14ac:dyDescent="0.25">
      <c r="A101" s="1" t="s">
        <v>523</v>
      </c>
      <c r="B101" s="3" t="s">
        <v>524</v>
      </c>
      <c r="C101" s="2" t="s">
        <v>525</v>
      </c>
      <c r="D101" s="105"/>
      <c r="E101" s="34"/>
      <c r="F101" s="4"/>
      <c r="G101" s="4"/>
      <c r="H101" s="4"/>
      <c r="I101" s="4"/>
      <c r="J101" s="104"/>
      <c r="K101" s="4"/>
      <c r="L101" s="4"/>
      <c r="M101" s="4"/>
      <c r="N101" s="4"/>
      <c r="O101" s="4"/>
      <c r="P101" s="104"/>
      <c r="Q101" s="4"/>
      <c r="R101" s="4"/>
      <c r="S101" s="4"/>
      <c r="T101" s="4"/>
      <c r="U101" s="4"/>
      <c r="V101" s="104"/>
      <c r="W101" s="4"/>
      <c r="X101" s="4"/>
      <c r="Y101" s="4"/>
      <c r="Z101" s="4"/>
      <c r="AA101" s="4"/>
      <c r="AB101" s="105"/>
      <c r="AC101" s="4"/>
      <c r="AD101" s="4"/>
      <c r="AE101" s="4"/>
      <c r="AF101" s="4"/>
      <c r="AG101" s="4"/>
      <c r="AH101" s="104"/>
      <c r="AI101" s="4"/>
      <c r="AJ101" s="4"/>
      <c r="AK101" s="4"/>
      <c r="AL101" s="4"/>
      <c r="AM101" s="4"/>
      <c r="AN101" s="104"/>
      <c r="AO101" s="34"/>
      <c r="AP101" s="4"/>
      <c r="AQ101" s="4"/>
      <c r="AR101" s="4"/>
      <c r="AS101" s="4"/>
      <c r="AT101" s="104"/>
      <c r="AU101" s="4"/>
      <c r="AV101" s="4"/>
      <c r="AW101" s="4"/>
      <c r="AX101" s="4"/>
      <c r="AY101" s="4"/>
      <c r="AZ101" s="104"/>
      <c r="BA101" s="4"/>
      <c r="BB101" s="4"/>
      <c r="BC101" s="4"/>
      <c r="BD101" s="4"/>
      <c r="BE101" s="4"/>
      <c r="BF101" s="104"/>
      <c r="BG101" s="4"/>
      <c r="BH101" s="4"/>
      <c r="BI101" s="4"/>
      <c r="BJ101" s="4"/>
      <c r="BK101" s="4"/>
    </row>
    <row r="102" spans="1:63" ht="25.5" x14ac:dyDescent="0.25">
      <c r="A102" s="1" t="s">
        <v>526</v>
      </c>
      <c r="B102" s="3" t="s">
        <v>527</v>
      </c>
      <c r="C102" s="2" t="s">
        <v>528</v>
      </c>
      <c r="D102" s="105"/>
      <c r="E102" s="34"/>
      <c r="F102" s="4"/>
      <c r="G102" s="4"/>
      <c r="H102" s="4"/>
      <c r="I102" s="4"/>
      <c r="J102" s="104"/>
      <c r="K102" s="4"/>
      <c r="L102" s="4"/>
      <c r="M102" s="4"/>
      <c r="N102" s="4"/>
      <c r="O102" s="4"/>
      <c r="P102" s="104"/>
      <c r="Q102" s="4"/>
      <c r="R102" s="4"/>
      <c r="S102" s="4"/>
      <c r="T102" s="4"/>
      <c r="U102" s="4"/>
      <c r="V102" s="104"/>
      <c r="W102" s="4"/>
      <c r="X102" s="4"/>
      <c r="Y102" s="4"/>
      <c r="Z102" s="4"/>
      <c r="AA102" s="4"/>
      <c r="AB102" s="105"/>
      <c r="AC102" s="4"/>
      <c r="AD102" s="4"/>
      <c r="AE102" s="4"/>
      <c r="AF102" s="4"/>
      <c r="AG102" s="4"/>
      <c r="AH102" s="104"/>
      <c r="AI102" s="4"/>
      <c r="AJ102" s="4"/>
      <c r="AK102" s="4"/>
      <c r="AL102" s="4"/>
      <c r="AM102" s="4"/>
      <c r="AN102" s="104"/>
      <c r="AO102" s="34"/>
      <c r="AP102" s="4"/>
      <c r="AQ102" s="4"/>
      <c r="AR102" s="4"/>
      <c r="AS102" s="4"/>
      <c r="AT102" s="104"/>
      <c r="AU102" s="4"/>
      <c r="AV102" s="4"/>
      <c r="AW102" s="4"/>
      <c r="AX102" s="4"/>
      <c r="AY102" s="4"/>
      <c r="AZ102" s="104"/>
      <c r="BA102" s="4"/>
      <c r="BB102" s="4"/>
      <c r="BC102" s="4"/>
      <c r="BD102" s="4"/>
      <c r="BE102" s="4"/>
      <c r="BF102" s="104"/>
      <c r="BG102" s="4"/>
      <c r="BH102" s="4"/>
      <c r="BI102" s="4"/>
      <c r="BJ102" s="4"/>
      <c r="BK102" s="4"/>
    </row>
    <row r="103" spans="1:63" ht="51" x14ac:dyDescent="0.25">
      <c r="A103" s="41" t="s">
        <v>529</v>
      </c>
      <c r="B103" s="42" t="s">
        <v>530</v>
      </c>
      <c r="C103" s="43" t="s">
        <v>37</v>
      </c>
      <c r="D103" s="106"/>
      <c r="E103" s="44">
        <f t="shared" ref="E103:BE103" si="13">SUM(E104:E144)</f>
        <v>0</v>
      </c>
      <c r="F103" s="44">
        <f t="shared" si="13"/>
        <v>0</v>
      </c>
      <c r="G103" s="44">
        <f t="shared" si="13"/>
        <v>0</v>
      </c>
      <c r="H103" s="44">
        <f t="shared" si="13"/>
        <v>0</v>
      </c>
      <c r="I103" s="44">
        <f t="shared" si="13"/>
        <v>42</v>
      </c>
      <c r="J103" s="106"/>
      <c r="K103" s="44">
        <f t="shared" si="13"/>
        <v>0</v>
      </c>
      <c r="L103" s="44">
        <f t="shared" si="13"/>
        <v>0</v>
      </c>
      <c r="M103" s="44">
        <f t="shared" si="13"/>
        <v>0</v>
      </c>
      <c r="N103" s="44">
        <f t="shared" si="13"/>
        <v>0</v>
      </c>
      <c r="O103" s="44">
        <f t="shared" si="13"/>
        <v>34</v>
      </c>
      <c r="P103" s="106"/>
      <c r="Q103" s="44">
        <f t="shared" si="13"/>
        <v>0</v>
      </c>
      <c r="R103" s="44">
        <f t="shared" si="13"/>
        <v>0</v>
      </c>
      <c r="S103" s="44">
        <f t="shared" si="13"/>
        <v>0</v>
      </c>
      <c r="T103" s="44">
        <f t="shared" si="13"/>
        <v>0</v>
      </c>
      <c r="U103" s="44">
        <f t="shared" si="13"/>
        <v>24</v>
      </c>
      <c r="V103" s="106"/>
      <c r="W103" s="44">
        <f t="shared" si="13"/>
        <v>0</v>
      </c>
      <c r="X103" s="44">
        <f t="shared" si="13"/>
        <v>0</v>
      </c>
      <c r="Y103" s="44">
        <f t="shared" si="13"/>
        <v>0</v>
      </c>
      <c r="Z103" s="44">
        <f t="shared" si="13"/>
        <v>0</v>
      </c>
      <c r="AA103" s="44">
        <f t="shared" si="13"/>
        <v>43</v>
      </c>
      <c r="AB103" s="106"/>
      <c r="AC103" s="44">
        <f t="shared" si="13"/>
        <v>0</v>
      </c>
      <c r="AD103" s="44">
        <f t="shared" si="13"/>
        <v>0</v>
      </c>
      <c r="AE103" s="44">
        <f t="shared" si="13"/>
        <v>0</v>
      </c>
      <c r="AF103" s="44">
        <f t="shared" si="13"/>
        <v>0</v>
      </c>
      <c r="AG103" s="44">
        <f t="shared" si="13"/>
        <v>0</v>
      </c>
      <c r="AH103" s="106"/>
      <c r="AI103" s="44">
        <f t="shared" si="13"/>
        <v>0</v>
      </c>
      <c r="AJ103" s="44">
        <f t="shared" si="13"/>
        <v>0</v>
      </c>
      <c r="AK103" s="44">
        <f t="shared" si="13"/>
        <v>0</v>
      </c>
      <c r="AL103" s="44">
        <f t="shared" si="13"/>
        <v>0</v>
      </c>
      <c r="AM103" s="44">
        <f t="shared" si="13"/>
        <v>0</v>
      </c>
      <c r="AN103" s="106"/>
      <c r="AO103" s="44">
        <f t="shared" si="13"/>
        <v>0</v>
      </c>
      <c r="AP103" s="44">
        <f t="shared" si="13"/>
        <v>0</v>
      </c>
      <c r="AQ103" s="44">
        <f t="shared" si="13"/>
        <v>0</v>
      </c>
      <c r="AR103" s="44">
        <f t="shared" si="13"/>
        <v>0</v>
      </c>
      <c r="AS103" s="44">
        <f t="shared" si="13"/>
        <v>0</v>
      </c>
      <c r="AT103" s="106"/>
      <c r="AU103" s="44">
        <f t="shared" si="13"/>
        <v>0</v>
      </c>
      <c r="AV103" s="44">
        <f t="shared" si="13"/>
        <v>0</v>
      </c>
      <c r="AW103" s="44">
        <f t="shared" si="13"/>
        <v>0</v>
      </c>
      <c r="AX103" s="44">
        <f t="shared" si="13"/>
        <v>0</v>
      </c>
      <c r="AY103" s="44">
        <f t="shared" si="13"/>
        <v>0</v>
      </c>
      <c r="AZ103" s="106"/>
      <c r="BA103" s="44">
        <f t="shared" si="13"/>
        <v>0</v>
      </c>
      <c r="BB103" s="44">
        <f t="shared" si="13"/>
        <v>0</v>
      </c>
      <c r="BC103" s="44">
        <f t="shared" si="13"/>
        <v>0</v>
      </c>
      <c r="BD103" s="44">
        <f t="shared" si="13"/>
        <v>0</v>
      </c>
      <c r="BE103" s="44">
        <f t="shared" si="13"/>
        <v>0</v>
      </c>
      <c r="BF103" s="106"/>
      <c r="BG103" s="44">
        <f t="shared" ref="BG103:BK103" si="14">SUM(BG104:BG144)</f>
        <v>0</v>
      </c>
      <c r="BH103" s="44">
        <f t="shared" si="14"/>
        <v>0</v>
      </c>
      <c r="BI103" s="44">
        <f t="shared" si="14"/>
        <v>0</v>
      </c>
      <c r="BJ103" s="44">
        <f t="shared" si="14"/>
        <v>0</v>
      </c>
      <c r="BK103" s="44">
        <f t="shared" si="14"/>
        <v>0</v>
      </c>
    </row>
    <row r="104" spans="1:63" ht="25.5" x14ac:dyDescent="0.25">
      <c r="A104" s="45" t="s">
        <v>531</v>
      </c>
      <c r="B104" s="46" t="s">
        <v>532</v>
      </c>
      <c r="C104" s="47" t="s">
        <v>533</v>
      </c>
      <c r="D104" s="107"/>
      <c r="E104" s="19"/>
      <c r="F104" s="19"/>
      <c r="G104" s="19"/>
      <c r="H104" s="19"/>
      <c r="I104" s="19">
        <v>3</v>
      </c>
      <c r="J104" s="108"/>
      <c r="K104" s="19"/>
      <c r="L104" s="23"/>
      <c r="M104" s="19"/>
      <c r="N104" s="19"/>
      <c r="O104" s="19">
        <v>3</v>
      </c>
      <c r="P104" s="105"/>
      <c r="Q104" s="4"/>
      <c r="R104" s="4"/>
      <c r="S104" s="4"/>
      <c r="T104" s="4"/>
      <c r="U104" s="4"/>
      <c r="V104" s="104"/>
      <c r="W104" s="4"/>
      <c r="X104" s="4"/>
      <c r="Y104" s="4"/>
      <c r="Z104" s="4"/>
      <c r="AA104" s="4"/>
      <c r="AB104" s="105"/>
      <c r="AC104" s="4"/>
      <c r="AD104" s="4"/>
      <c r="AE104" s="4"/>
      <c r="AF104" s="4"/>
      <c r="AG104" s="4"/>
      <c r="AH104" s="104"/>
      <c r="AI104" s="4"/>
      <c r="AJ104" s="4"/>
      <c r="AK104" s="4"/>
      <c r="AL104" s="4"/>
      <c r="AM104" s="4"/>
      <c r="AN104" s="104"/>
      <c r="AO104" s="34"/>
      <c r="AP104" s="4"/>
      <c r="AQ104" s="4"/>
      <c r="AR104" s="4"/>
      <c r="AS104" s="4"/>
      <c r="AT104" s="104"/>
      <c r="AU104" s="4"/>
      <c r="AV104" s="4"/>
      <c r="AW104" s="4"/>
      <c r="AX104" s="4"/>
      <c r="AY104" s="4"/>
      <c r="AZ104" s="104"/>
      <c r="BA104" s="4"/>
      <c r="BB104" s="4"/>
      <c r="BC104" s="4"/>
      <c r="BD104" s="4"/>
      <c r="BE104" s="4"/>
      <c r="BF104" s="104"/>
      <c r="BG104" s="4"/>
      <c r="BH104" s="4"/>
      <c r="BI104" s="4"/>
      <c r="BJ104" s="4"/>
      <c r="BK104" s="4"/>
    </row>
    <row r="105" spans="1:63" ht="38.25" x14ac:dyDescent="0.25">
      <c r="A105" s="45" t="s">
        <v>534</v>
      </c>
      <c r="B105" s="46" t="s">
        <v>535</v>
      </c>
      <c r="C105" s="47" t="s">
        <v>536</v>
      </c>
      <c r="D105" s="108"/>
      <c r="E105" s="19"/>
      <c r="F105" s="19"/>
      <c r="G105" s="19"/>
      <c r="H105" s="19"/>
      <c r="I105" s="19">
        <v>4</v>
      </c>
      <c r="J105" s="113"/>
      <c r="K105" s="19"/>
      <c r="L105" s="19"/>
      <c r="M105" s="19"/>
      <c r="N105" s="23"/>
      <c r="O105" s="19">
        <v>5</v>
      </c>
      <c r="P105" s="105"/>
      <c r="Q105" s="4"/>
      <c r="R105" s="4"/>
      <c r="S105" s="4"/>
      <c r="T105" s="4"/>
      <c r="U105" s="4"/>
      <c r="V105" s="104"/>
      <c r="W105" s="4"/>
      <c r="X105" s="4"/>
      <c r="Y105" s="4"/>
      <c r="Z105" s="4"/>
      <c r="AA105" s="4"/>
      <c r="AB105" s="105"/>
      <c r="AC105" s="4"/>
      <c r="AD105" s="4"/>
      <c r="AE105" s="4"/>
      <c r="AF105" s="4"/>
      <c r="AG105" s="4"/>
      <c r="AH105" s="104"/>
      <c r="AI105" s="4"/>
      <c r="AJ105" s="4"/>
      <c r="AK105" s="4"/>
      <c r="AL105" s="4"/>
      <c r="AM105" s="4"/>
      <c r="AN105" s="104"/>
      <c r="AO105" s="34"/>
      <c r="AP105" s="4"/>
      <c r="AQ105" s="4"/>
      <c r="AR105" s="4"/>
      <c r="AS105" s="4"/>
      <c r="AT105" s="104"/>
      <c r="AU105" s="4"/>
      <c r="AV105" s="4"/>
      <c r="AW105" s="4"/>
      <c r="AX105" s="4"/>
      <c r="AY105" s="4"/>
      <c r="AZ105" s="104"/>
      <c r="BA105" s="4"/>
      <c r="BB105" s="4"/>
      <c r="BC105" s="4"/>
      <c r="BD105" s="4"/>
      <c r="BE105" s="4"/>
      <c r="BF105" s="104"/>
      <c r="BG105" s="4"/>
      <c r="BH105" s="4"/>
      <c r="BI105" s="4"/>
      <c r="BJ105" s="4"/>
      <c r="BK105" s="4"/>
    </row>
    <row r="106" spans="1:63" ht="38.25" x14ac:dyDescent="0.25">
      <c r="A106" s="45" t="s">
        <v>537</v>
      </c>
      <c r="B106" s="46" t="s">
        <v>538</v>
      </c>
      <c r="C106" s="47" t="s">
        <v>539</v>
      </c>
      <c r="D106" s="108"/>
      <c r="E106" s="19"/>
      <c r="F106" s="19"/>
      <c r="G106" s="19"/>
      <c r="H106" s="19"/>
      <c r="I106" s="19">
        <v>3</v>
      </c>
      <c r="J106" s="113"/>
      <c r="K106" s="19"/>
      <c r="L106" s="19"/>
      <c r="M106" s="19"/>
      <c r="N106" s="23"/>
      <c r="O106" s="19">
        <v>3</v>
      </c>
      <c r="P106" s="105"/>
      <c r="Q106" s="4"/>
      <c r="R106" s="4"/>
      <c r="S106" s="4"/>
      <c r="T106" s="4"/>
      <c r="U106" s="4"/>
      <c r="V106" s="104"/>
      <c r="W106" s="4"/>
      <c r="X106" s="4"/>
      <c r="Y106" s="4"/>
      <c r="Z106" s="4"/>
      <c r="AA106" s="4"/>
      <c r="AB106" s="105"/>
      <c r="AC106" s="4"/>
      <c r="AD106" s="4"/>
      <c r="AE106" s="4"/>
      <c r="AF106" s="4"/>
      <c r="AG106" s="4"/>
      <c r="AH106" s="104"/>
      <c r="AI106" s="4"/>
      <c r="AJ106" s="4"/>
      <c r="AK106" s="4"/>
      <c r="AL106" s="4"/>
      <c r="AM106" s="4"/>
      <c r="AN106" s="104"/>
      <c r="AO106" s="34"/>
      <c r="AP106" s="4"/>
      <c r="AQ106" s="4"/>
      <c r="AR106" s="4"/>
      <c r="AS106" s="4"/>
      <c r="AT106" s="104"/>
      <c r="AU106" s="4"/>
      <c r="AV106" s="4"/>
      <c r="AW106" s="4"/>
      <c r="AX106" s="4"/>
      <c r="AY106" s="4"/>
      <c r="AZ106" s="104"/>
      <c r="BA106" s="4"/>
      <c r="BB106" s="4"/>
      <c r="BC106" s="4"/>
      <c r="BD106" s="4"/>
      <c r="BE106" s="4"/>
      <c r="BF106" s="104"/>
      <c r="BG106" s="4"/>
      <c r="BH106" s="4"/>
      <c r="BI106" s="4"/>
      <c r="BJ106" s="4"/>
      <c r="BK106" s="4"/>
    </row>
    <row r="107" spans="1:63" ht="51" x14ac:dyDescent="0.25">
      <c r="A107" s="45" t="s">
        <v>540</v>
      </c>
      <c r="B107" s="46" t="s">
        <v>541</v>
      </c>
      <c r="C107" s="47" t="s">
        <v>542</v>
      </c>
      <c r="D107" s="108"/>
      <c r="E107" s="19"/>
      <c r="F107" s="19"/>
      <c r="G107" s="19"/>
      <c r="H107" s="19"/>
      <c r="I107" s="19">
        <v>4</v>
      </c>
      <c r="J107" s="113"/>
      <c r="K107" s="19"/>
      <c r="L107" s="19"/>
      <c r="M107" s="19"/>
      <c r="N107" s="23"/>
      <c r="O107" s="19">
        <v>1</v>
      </c>
      <c r="P107" s="105"/>
      <c r="Q107" s="4"/>
      <c r="R107" s="4"/>
      <c r="S107" s="4"/>
      <c r="T107" s="4"/>
      <c r="U107" s="4"/>
      <c r="V107" s="104"/>
      <c r="W107" s="4"/>
      <c r="X107" s="4"/>
      <c r="Y107" s="4"/>
      <c r="Z107" s="4"/>
      <c r="AA107" s="4"/>
      <c r="AB107" s="105"/>
      <c r="AC107" s="4"/>
      <c r="AD107" s="4"/>
      <c r="AE107" s="4"/>
      <c r="AF107" s="4"/>
      <c r="AG107" s="4"/>
      <c r="AH107" s="104"/>
      <c r="AI107" s="4"/>
      <c r="AJ107" s="4"/>
      <c r="AK107" s="4"/>
      <c r="AL107" s="4"/>
      <c r="AM107" s="4"/>
      <c r="AN107" s="104"/>
      <c r="AO107" s="34"/>
      <c r="AP107" s="4"/>
      <c r="AQ107" s="4"/>
      <c r="AR107" s="4"/>
      <c r="AS107" s="4"/>
      <c r="AT107" s="104"/>
      <c r="AU107" s="4"/>
      <c r="AV107" s="4"/>
      <c r="AW107" s="4"/>
      <c r="AX107" s="4"/>
      <c r="AY107" s="4"/>
      <c r="AZ107" s="104"/>
      <c r="BA107" s="4"/>
      <c r="BB107" s="4"/>
      <c r="BC107" s="4"/>
      <c r="BD107" s="4"/>
      <c r="BE107" s="4"/>
      <c r="BF107" s="104"/>
      <c r="BG107" s="4"/>
      <c r="BH107" s="4"/>
      <c r="BI107" s="4"/>
      <c r="BJ107" s="4"/>
      <c r="BK107" s="4"/>
    </row>
    <row r="108" spans="1:63" ht="25.5" x14ac:dyDescent="0.25">
      <c r="A108" s="50" t="s">
        <v>543</v>
      </c>
      <c r="B108" s="51" t="s">
        <v>544</v>
      </c>
      <c r="C108" s="52" t="s">
        <v>545</v>
      </c>
      <c r="D108" s="108"/>
      <c r="E108" s="19"/>
      <c r="F108" s="19"/>
      <c r="G108" s="19"/>
      <c r="H108" s="19"/>
      <c r="I108" s="19">
        <v>5</v>
      </c>
      <c r="J108" s="108"/>
      <c r="K108" s="19"/>
      <c r="L108" s="19"/>
      <c r="M108" s="19"/>
      <c r="N108" s="19"/>
      <c r="O108" s="19">
        <v>0</v>
      </c>
      <c r="P108" s="105"/>
      <c r="Q108" s="4"/>
      <c r="R108" s="4"/>
      <c r="S108" s="4"/>
      <c r="T108" s="4"/>
      <c r="U108" s="4"/>
      <c r="V108" s="104"/>
      <c r="W108" s="4"/>
      <c r="X108" s="4"/>
      <c r="Y108" s="4"/>
      <c r="Z108" s="4"/>
      <c r="AA108" s="4"/>
      <c r="AB108" s="105"/>
      <c r="AC108" s="4"/>
      <c r="AD108" s="4"/>
      <c r="AE108" s="4"/>
      <c r="AF108" s="4"/>
      <c r="AG108" s="4"/>
      <c r="AH108" s="104"/>
      <c r="AI108" s="4"/>
      <c r="AJ108" s="4"/>
      <c r="AK108" s="4"/>
      <c r="AL108" s="4"/>
      <c r="AM108" s="4"/>
      <c r="AN108" s="104"/>
      <c r="AO108" s="34"/>
      <c r="AP108" s="4"/>
      <c r="AQ108" s="4"/>
      <c r="AR108" s="4"/>
      <c r="AS108" s="4"/>
      <c r="AT108" s="104"/>
      <c r="AU108" s="4"/>
      <c r="AV108" s="4"/>
      <c r="AW108" s="4"/>
      <c r="AX108" s="4"/>
      <c r="AY108" s="4"/>
      <c r="AZ108" s="104"/>
      <c r="BA108" s="4"/>
      <c r="BB108" s="4"/>
      <c r="BC108" s="4"/>
      <c r="BD108" s="4"/>
      <c r="BE108" s="4"/>
      <c r="BF108" s="104"/>
      <c r="BG108" s="4"/>
      <c r="BH108" s="4"/>
      <c r="BI108" s="4"/>
      <c r="BJ108" s="4"/>
      <c r="BK108" s="4"/>
    </row>
    <row r="109" spans="1:63" ht="25.5" x14ac:dyDescent="0.25">
      <c r="A109" s="45" t="s">
        <v>546</v>
      </c>
      <c r="B109" s="46" t="s">
        <v>547</v>
      </c>
      <c r="C109" s="47" t="s">
        <v>548</v>
      </c>
      <c r="D109" s="108"/>
      <c r="E109" s="19"/>
      <c r="F109" s="19"/>
      <c r="G109" s="19"/>
      <c r="H109" s="19"/>
      <c r="I109" s="19">
        <v>6</v>
      </c>
      <c r="J109" s="113"/>
      <c r="K109" s="19"/>
      <c r="L109" s="19"/>
      <c r="M109" s="19"/>
      <c r="N109" s="23"/>
      <c r="O109" s="19">
        <v>6</v>
      </c>
      <c r="P109" s="105"/>
      <c r="Q109" s="4"/>
      <c r="R109" s="4"/>
      <c r="S109" s="4"/>
      <c r="T109" s="4"/>
      <c r="U109" s="4"/>
      <c r="V109" s="104"/>
      <c r="W109" s="4"/>
      <c r="X109" s="4"/>
      <c r="Y109" s="4"/>
      <c r="Z109" s="4"/>
      <c r="AA109" s="4"/>
      <c r="AB109" s="105"/>
      <c r="AC109" s="4"/>
      <c r="AD109" s="4"/>
      <c r="AE109" s="4"/>
      <c r="AF109" s="4"/>
      <c r="AG109" s="4"/>
      <c r="AH109" s="104"/>
      <c r="AI109" s="4"/>
      <c r="AJ109" s="4"/>
      <c r="AK109" s="4"/>
      <c r="AL109" s="4"/>
      <c r="AM109" s="4"/>
      <c r="AN109" s="104"/>
      <c r="AO109" s="34"/>
      <c r="AP109" s="4"/>
      <c r="AQ109" s="4"/>
      <c r="AR109" s="4"/>
      <c r="AS109" s="4"/>
      <c r="AT109" s="104"/>
      <c r="AU109" s="4"/>
      <c r="AV109" s="4"/>
      <c r="AW109" s="4"/>
      <c r="AX109" s="4"/>
      <c r="AY109" s="4"/>
      <c r="AZ109" s="104"/>
      <c r="BA109" s="4"/>
      <c r="BB109" s="4"/>
      <c r="BC109" s="4"/>
      <c r="BD109" s="4"/>
      <c r="BE109" s="4"/>
      <c r="BF109" s="104"/>
      <c r="BG109" s="4"/>
      <c r="BH109" s="4"/>
      <c r="BI109" s="4"/>
      <c r="BJ109" s="4"/>
      <c r="BK109" s="4"/>
    </row>
    <row r="110" spans="1:63" x14ac:dyDescent="0.25">
      <c r="A110" s="45" t="s">
        <v>549</v>
      </c>
      <c r="B110" s="46" t="s">
        <v>550</v>
      </c>
      <c r="C110" s="47" t="s">
        <v>551</v>
      </c>
      <c r="D110" s="108"/>
      <c r="E110" s="19"/>
      <c r="F110" s="19"/>
      <c r="G110" s="19"/>
      <c r="H110" s="19"/>
      <c r="I110" s="19">
        <v>4</v>
      </c>
      <c r="J110" s="113"/>
      <c r="K110" s="19"/>
      <c r="L110" s="19"/>
      <c r="M110" s="19"/>
      <c r="N110" s="23"/>
      <c r="O110" s="19">
        <v>4</v>
      </c>
      <c r="P110" s="105"/>
      <c r="Q110" s="4"/>
      <c r="R110" s="4"/>
      <c r="S110" s="4"/>
      <c r="T110" s="4"/>
      <c r="U110" s="4"/>
      <c r="V110" s="104"/>
      <c r="W110" s="4"/>
      <c r="X110" s="4"/>
      <c r="Y110" s="4"/>
      <c r="Z110" s="4"/>
      <c r="AA110" s="4"/>
      <c r="AB110" s="105"/>
      <c r="AC110" s="4"/>
      <c r="AD110" s="4"/>
      <c r="AE110" s="4"/>
      <c r="AF110" s="4"/>
      <c r="AG110" s="4"/>
      <c r="AH110" s="104"/>
      <c r="AI110" s="4"/>
      <c r="AJ110" s="4"/>
      <c r="AK110" s="4"/>
      <c r="AL110" s="4"/>
      <c r="AM110" s="4"/>
      <c r="AN110" s="104"/>
      <c r="AO110" s="34"/>
      <c r="AP110" s="4"/>
      <c r="AQ110" s="4"/>
      <c r="AR110" s="4"/>
      <c r="AS110" s="4"/>
      <c r="AT110" s="104"/>
      <c r="AU110" s="4"/>
      <c r="AV110" s="4"/>
      <c r="AW110" s="4"/>
      <c r="AX110" s="4"/>
      <c r="AY110" s="4"/>
      <c r="AZ110" s="104"/>
      <c r="BA110" s="4"/>
      <c r="BB110" s="4"/>
      <c r="BC110" s="4"/>
      <c r="BD110" s="4"/>
      <c r="BE110" s="4"/>
      <c r="BF110" s="104"/>
      <c r="BG110" s="4"/>
      <c r="BH110" s="4"/>
      <c r="BI110" s="4"/>
      <c r="BJ110" s="4"/>
      <c r="BK110" s="4"/>
    </row>
    <row r="111" spans="1:63" ht="25.5" x14ac:dyDescent="0.25">
      <c r="A111" s="50" t="s">
        <v>552</v>
      </c>
      <c r="B111" s="51" t="s">
        <v>553</v>
      </c>
      <c r="C111" s="52" t="s">
        <v>554</v>
      </c>
      <c r="D111" s="108"/>
      <c r="E111" s="19"/>
      <c r="F111" s="19"/>
      <c r="G111" s="19"/>
      <c r="H111" s="19"/>
      <c r="I111" s="19">
        <v>11</v>
      </c>
      <c r="J111" s="108"/>
      <c r="K111" s="19"/>
      <c r="L111" s="19"/>
      <c r="M111" s="19"/>
      <c r="N111" s="19"/>
      <c r="O111" s="19">
        <v>0</v>
      </c>
      <c r="P111" s="105"/>
      <c r="Q111" s="4"/>
      <c r="R111" s="4"/>
      <c r="S111" s="4"/>
      <c r="T111" s="4"/>
      <c r="U111" s="4"/>
      <c r="V111" s="104"/>
      <c r="W111" s="4"/>
      <c r="X111" s="4"/>
      <c r="Y111" s="4"/>
      <c r="Z111" s="4"/>
      <c r="AA111" s="4"/>
      <c r="AB111" s="105"/>
      <c r="AC111" s="4"/>
      <c r="AD111" s="4"/>
      <c r="AE111" s="4"/>
      <c r="AF111" s="4"/>
      <c r="AG111" s="4"/>
      <c r="AH111" s="104"/>
      <c r="AI111" s="4"/>
      <c r="AJ111" s="4"/>
      <c r="AK111" s="4"/>
      <c r="AL111" s="4"/>
      <c r="AM111" s="4"/>
      <c r="AN111" s="104"/>
      <c r="AO111" s="34"/>
      <c r="AP111" s="4"/>
      <c r="AQ111" s="4"/>
      <c r="AR111" s="4"/>
      <c r="AS111" s="4"/>
      <c r="AT111" s="104"/>
      <c r="AU111" s="4"/>
      <c r="AV111" s="4"/>
      <c r="AW111" s="4"/>
      <c r="AX111" s="4"/>
      <c r="AY111" s="4"/>
      <c r="AZ111" s="104"/>
      <c r="BA111" s="4"/>
      <c r="BB111" s="4"/>
      <c r="BC111" s="4"/>
      <c r="BD111" s="4"/>
      <c r="BE111" s="4"/>
      <c r="BF111" s="104"/>
      <c r="BG111" s="4"/>
      <c r="BH111" s="4"/>
      <c r="BI111" s="4"/>
      <c r="BJ111" s="4"/>
      <c r="BK111" s="4"/>
    </row>
    <row r="112" spans="1:63" ht="25.5" x14ac:dyDescent="0.25">
      <c r="A112" s="50" t="s">
        <v>555</v>
      </c>
      <c r="B112" s="51" t="s">
        <v>556</v>
      </c>
      <c r="C112" s="52" t="s">
        <v>557</v>
      </c>
      <c r="D112" s="108"/>
      <c r="E112" s="19"/>
      <c r="F112" s="19"/>
      <c r="G112" s="19"/>
      <c r="H112" s="19"/>
      <c r="I112" s="19">
        <v>2</v>
      </c>
      <c r="J112" s="108"/>
      <c r="K112" s="19"/>
      <c r="L112" s="19"/>
      <c r="M112" s="19"/>
      <c r="N112" s="19"/>
      <c r="O112" s="19">
        <v>0</v>
      </c>
      <c r="P112" s="105"/>
      <c r="Q112" s="4"/>
      <c r="R112" s="4"/>
      <c r="S112" s="4"/>
      <c r="T112" s="4"/>
      <c r="U112" s="4"/>
      <c r="V112" s="104"/>
      <c r="W112" s="4"/>
      <c r="X112" s="4"/>
      <c r="Y112" s="4"/>
      <c r="Z112" s="4"/>
      <c r="AA112" s="4"/>
      <c r="AB112" s="105"/>
      <c r="AC112" s="4"/>
      <c r="AD112" s="4"/>
      <c r="AE112" s="4"/>
      <c r="AF112" s="4"/>
      <c r="AG112" s="4"/>
      <c r="AH112" s="104"/>
      <c r="AI112" s="4"/>
      <c r="AJ112" s="4"/>
      <c r="AK112" s="4"/>
      <c r="AL112" s="4"/>
      <c r="AM112" s="4"/>
      <c r="AN112" s="104"/>
      <c r="AO112" s="34"/>
      <c r="AP112" s="4"/>
      <c r="AQ112" s="4"/>
      <c r="AR112" s="4"/>
      <c r="AS112" s="4"/>
      <c r="AT112" s="104"/>
      <c r="AU112" s="4"/>
      <c r="AV112" s="4"/>
      <c r="AW112" s="4"/>
      <c r="AX112" s="4"/>
      <c r="AY112" s="4"/>
      <c r="AZ112" s="104"/>
      <c r="BA112" s="4"/>
      <c r="BB112" s="4"/>
      <c r="BC112" s="4"/>
      <c r="BD112" s="4"/>
      <c r="BE112" s="4"/>
      <c r="BF112" s="104"/>
      <c r="BG112" s="4"/>
      <c r="BH112" s="4"/>
      <c r="BI112" s="4"/>
      <c r="BJ112" s="4"/>
      <c r="BK112" s="4"/>
    </row>
    <row r="113" spans="1:63" ht="47.25" x14ac:dyDescent="0.25">
      <c r="A113" s="54" t="s">
        <v>558</v>
      </c>
      <c r="B113" s="55" t="s">
        <v>559</v>
      </c>
      <c r="C113" s="56" t="s">
        <v>560</v>
      </c>
      <c r="D113" s="108"/>
      <c r="E113" s="19"/>
      <c r="F113" s="19"/>
      <c r="G113" s="19"/>
      <c r="H113" s="19"/>
      <c r="I113" s="19">
        <v>0</v>
      </c>
      <c r="J113" s="113"/>
      <c r="K113" s="19"/>
      <c r="L113" s="19"/>
      <c r="M113" s="19"/>
      <c r="N113" s="23"/>
      <c r="O113" s="19">
        <v>9</v>
      </c>
      <c r="P113" s="105"/>
      <c r="Q113" s="4"/>
      <c r="R113" s="4"/>
      <c r="S113" s="4"/>
      <c r="T113" s="4"/>
      <c r="U113" s="4"/>
      <c r="V113" s="104"/>
      <c r="W113" s="4"/>
      <c r="X113" s="4"/>
      <c r="Y113" s="4"/>
      <c r="Z113" s="4"/>
      <c r="AA113" s="4"/>
      <c r="AB113" s="105"/>
      <c r="AC113" s="4"/>
      <c r="AD113" s="4"/>
      <c r="AE113" s="4"/>
      <c r="AF113" s="4"/>
      <c r="AG113" s="4"/>
      <c r="AH113" s="104"/>
      <c r="AI113" s="4"/>
      <c r="AJ113" s="4"/>
      <c r="AK113" s="4"/>
      <c r="AL113" s="4"/>
      <c r="AM113" s="4"/>
      <c r="AN113" s="104"/>
      <c r="AO113" s="34"/>
      <c r="AP113" s="4"/>
      <c r="AQ113" s="4"/>
      <c r="AR113" s="4"/>
      <c r="AS113" s="4"/>
      <c r="AT113" s="104"/>
      <c r="AU113" s="4"/>
      <c r="AV113" s="4"/>
      <c r="AW113" s="4"/>
      <c r="AX113" s="4"/>
      <c r="AY113" s="4"/>
      <c r="AZ113" s="104"/>
      <c r="BA113" s="4"/>
      <c r="BB113" s="4"/>
      <c r="BC113" s="4"/>
      <c r="BD113" s="4"/>
      <c r="BE113" s="4"/>
      <c r="BF113" s="104"/>
      <c r="BG113" s="4"/>
      <c r="BH113" s="4"/>
      <c r="BI113" s="4"/>
      <c r="BJ113" s="4"/>
      <c r="BK113" s="4"/>
    </row>
    <row r="114" spans="1:63" ht="31.5" x14ac:dyDescent="0.25">
      <c r="A114" s="54" t="s">
        <v>561</v>
      </c>
      <c r="B114" s="57" t="s">
        <v>562</v>
      </c>
      <c r="C114" s="56" t="s">
        <v>563</v>
      </c>
      <c r="D114" s="108"/>
      <c r="E114" s="19"/>
      <c r="F114" s="19"/>
      <c r="G114" s="19"/>
      <c r="H114" s="19"/>
      <c r="I114" s="19">
        <v>0</v>
      </c>
      <c r="J114" s="113"/>
      <c r="K114" s="19"/>
      <c r="L114" s="19"/>
      <c r="M114" s="19"/>
      <c r="N114" s="23"/>
      <c r="O114" s="19">
        <v>2</v>
      </c>
      <c r="P114" s="105"/>
      <c r="Q114" s="4"/>
      <c r="R114" s="4"/>
      <c r="S114" s="4"/>
      <c r="T114" s="4"/>
      <c r="U114" s="4"/>
      <c r="V114" s="104"/>
      <c r="W114" s="4"/>
      <c r="X114" s="4"/>
      <c r="Y114" s="4"/>
      <c r="Z114" s="4"/>
      <c r="AA114" s="4"/>
      <c r="AB114" s="105"/>
      <c r="AC114" s="4"/>
      <c r="AD114" s="4"/>
      <c r="AE114" s="4"/>
      <c r="AF114" s="4"/>
      <c r="AG114" s="4"/>
      <c r="AH114" s="104"/>
      <c r="AI114" s="4"/>
      <c r="AJ114" s="4"/>
      <c r="AK114" s="4"/>
      <c r="AL114" s="4"/>
      <c r="AM114" s="4"/>
      <c r="AN114" s="104"/>
      <c r="AO114" s="34"/>
      <c r="AP114" s="4"/>
      <c r="AQ114" s="4"/>
      <c r="AR114" s="4"/>
      <c r="AS114" s="4"/>
      <c r="AT114" s="104"/>
      <c r="AU114" s="4"/>
      <c r="AV114" s="4"/>
      <c r="AW114" s="4"/>
      <c r="AX114" s="4"/>
      <c r="AY114" s="4"/>
      <c r="AZ114" s="104"/>
      <c r="BA114" s="4"/>
      <c r="BB114" s="4"/>
      <c r="BC114" s="4"/>
      <c r="BD114" s="4"/>
      <c r="BE114" s="4"/>
      <c r="BF114" s="104"/>
      <c r="BG114" s="4"/>
      <c r="BH114" s="4"/>
      <c r="BI114" s="4"/>
      <c r="BJ114" s="4"/>
      <c r="BK114" s="4"/>
    </row>
    <row r="115" spans="1:63" ht="47.25" x14ac:dyDescent="0.25">
      <c r="A115" s="54" t="s">
        <v>564</v>
      </c>
      <c r="B115" s="58" t="s">
        <v>565</v>
      </c>
      <c r="C115" s="56" t="s">
        <v>566</v>
      </c>
      <c r="D115" s="108"/>
      <c r="E115" s="19"/>
      <c r="F115" s="19"/>
      <c r="G115" s="19"/>
      <c r="H115" s="19"/>
      <c r="I115" s="19">
        <v>0</v>
      </c>
      <c r="J115" s="113"/>
      <c r="K115" s="19"/>
      <c r="L115" s="19"/>
      <c r="M115" s="19"/>
      <c r="N115" s="23"/>
      <c r="O115" s="19">
        <v>1</v>
      </c>
      <c r="P115" s="105"/>
      <c r="Q115" s="4"/>
      <c r="R115" s="4"/>
      <c r="S115" s="4"/>
      <c r="T115" s="4"/>
      <c r="U115" s="4"/>
      <c r="V115" s="104"/>
      <c r="W115" s="4"/>
      <c r="X115" s="4"/>
      <c r="Y115" s="4"/>
      <c r="Z115" s="4"/>
      <c r="AA115" s="4"/>
      <c r="AB115" s="105"/>
      <c r="AC115" s="4"/>
      <c r="AD115" s="4"/>
      <c r="AE115" s="4"/>
      <c r="AF115" s="4"/>
      <c r="AG115" s="4"/>
      <c r="AH115" s="104"/>
      <c r="AI115" s="4"/>
      <c r="AJ115" s="4"/>
      <c r="AK115" s="4"/>
      <c r="AL115" s="4"/>
      <c r="AM115" s="4"/>
      <c r="AN115" s="104"/>
      <c r="AO115" s="34"/>
      <c r="AP115" s="4"/>
      <c r="AQ115" s="4"/>
      <c r="AR115" s="4"/>
      <c r="AS115" s="4"/>
      <c r="AT115" s="104"/>
      <c r="AU115" s="4"/>
      <c r="AV115" s="4"/>
      <c r="AW115" s="4"/>
      <c r="AX115" s="4"/>
      <c r="AY115" s="4"/>
      <c r="AZ115" s="104"/>
      <c r="BA115" s="4"/>
      <c r="BB115" s="4"/>
      <c r="BC115" s="4"/>
      <c r="BD115" s="4"/>
      <c r="BE115" s="4"/>
      <c r="BF115" s="104"/>
      <c r="BG115" s="4"/>
      <c r="BH115" s="4"/>
      <c r="BI115" s="4"/>
      <c r="BJ115" s="4"/>
      <c r="BK115" s="4"/>
    </row>
    <row r="116" spans="1:63" ht="25.5" x14ac:dyDescent="0.25">
      <c r="A116" s="59" t="s">
        <v>567</v>
      </c>
      <c r="B116" s="60" t="s">
        <v>568</v>
      </c>
      <c r="C116" s="61" t="s">
        <v>569</v>
      </c>
      <c r="D116" s="107"/>
      <c r="E116" s="19"/>
      <c r="F116" s="19"/>
      <c r="G116" s="19"/>
      <c r="H116" s="19"/>
      <c r="I116" s="19"/>
      <c r="J116" s="108"/>
      <c r="K116" s="19"/>
      <c r="L116" s="19"/>
      <c r="M116" s="19"/>
      <c r="N116" s="23"/>
      <c r="O116" s="19"/>
      <c r="P116" s="108"/>
      <c r="Q116" s="34"/>
      <c r="R116" s="4"/>
      <c r="S116" s="4"/>
      <c r="T116" s="4"/>
      <c r="U116" s="4">
        <v>7</v>
      </c>
      <c r="V116" s="113"/>
      <c r="W116" s="34"/>
      <c r="X116" s="4"/>
      <c r="Y116" s="4"/>
      <c r="Z116" s="4"/>
      <c r="AA116" s="4">
        <v>2</v>
      </c>
      <c r="AB116" s="105"/>
      <c r="AC116" s="4"/>
      <c r="AD116" s="4"/>
      <c r="AE116" s="4"/>
      <c r="AF116" s="4"/>
      <c r="AG116" s="4"/>
      <c r="AH116" s="104"/>
      <c r="AI116" s="4"/>
      <c r="AJ116" s="4"/>
      <c r="AK116" s="4"/>
      <c r="AL116" s="4"/>
      <c r="AM116" s="4"/>
      <c r="AN116" s="104"/>
      <c r="AO116" s="34"/>
      <c r="AP116" s="4"/>
      <c r="AQ116" s="4"/>
      <c r="AR116" s="4"/>
      <c r="AS116" s="4"/>
      <c r="AT116" s="104"/>
      <c r="AU116" s="4"/>
      <c r="AV116" s="4"/>
      <c r="AW116" s="4"/>
      <c r="AX116" s="4"/>
      <c r="AY116" s="4"/>
      <c r="AZ116" s="104"/>
      <c r="BA116" s="4"/>
      <c r="BB116" s="4"/>
      <c r="BC116" s="4"/>
      <c r="BD116" s="4"/>
      <c r="BE116" s="4"/>
      <c r="BF116" s="104"/>
      <c r="BG116" s="4"/>
      <c r="BH116" s="4"/>
      <c r="BI116" s="4"/>
      <c r="BJ116" s="4"/>
      <c r="BK116" s="4"/>
    </row>
    <row r="117" spans="1:63" ht="25.5" x14ac:dyDescent="0.25">
      <c r="A117" s="63" t="s">
        <v>570</v>
      </c>
      <c r="B117" s="64" t="s">
        <v>571</v>
      </c>
      <c r="C117" s="65" t="s">
        <v>572</v>
      </c>
      <c r="D117" s="107"/>
      <c r="E117" s="19"/>
      <c r="F117" s="19"/>
      <c r="G117" s="19"/>
      <c r="H117" s="19"/>
      <c r="I117" s="19"/>
      <c r="J117" s="108"/>
      <c r="K117" s="19"/>
      <c r="L117" s="19"/>
      <c r="M117" s="19"/>
      <c r="N117" s="19"/>
      <c r="O117" s="19"/>
      <c r="P117" s="108"/>
      <c r="Q117" s="34"/>
      <c r="R117" s="4"/>
      <c r="S117" s="4"/>
      <c r="T117" s="4"/>
      <c r="U117" s="4">
        <v>8</v>
      </c>
      <c r="V117" s="108"/>
      <c r="W117" s="34"/>
      <c r="X117" s="4"/>
      <c r="Y117" s="4"/>
      <c r="Z117" s="4"/>
      <c r="AA117" s="4">
        <v>0</v>
      </c>
      <c r="AB117" s="105"/>
      <c r="AC117" s="4"/>
      <c r="AD117" s="4"/>
      <c r="AE117" s="4"/>
      <c r="AF117" s="4"/>
      <c r="AG117" s="4"/>
      <c r="AH117" s="104"/>
      <c r="AI117" s="4"/>
      <c r="AJ117" s="4"/>
      <c r="AK117" s="4"/>
      <c r="AL117" s="4"/>
      <c r="AM117" s="4"/>
      <c r="AN117" s="104"/>
      <c r="AO117" s="34"/>
      <c r="AP117" s="4"/>
      <c r="AQ117" s="4"/>
      <c r="AR117" s="4"/>
      <c r="AS117" s="4"/>
      <c r="AT117" s="104"/>
      <c r="AU117" s="4"/>
      <c r="AV117" s="4"/>
      <c r="AW117" s="4"/>
      <c r="AX117" s="4"/>
      <c r="AY117" s="4"/>
      <c r="AZ117" s="104"/>
      <c r="BA117" s="4"/>
      <c r="BB117" s="4"/>
      <c r="BC117" s="4"/>
      <c r="BD117" s="4"/>
      <c r="BE117" s="4"/>
      <c r="BF117" s="104"/>
      <c r="BG117" s="4"/>
      <c r="BH117" s="4"/>
      <c r="BI117" s="4"/>
      <c r="BJ117" s="4"/>
      <c r="BK117" s="4"/>
    </row>
    <row r="118" spans="1:63" ht="25.5" x14ac:dyDescent="0.25">
      <c r="A118" s="63" t="s">
        <v>573</v>
      </c>
      <c r="B118" s="64" t="s">
        <v>574</v>
      </c>
      <c r="C118" s="65" t="s">
        <v>575</v>
      </c>
      <c r="D118" s="107"/>
      <c r="E118" s="19"/>
      <c r="F118" s="19"/>
      <c r="G118" s="19"/>
      <c r="H118" s="19"/>
      <c r="I118" s="19"/>
      <c r="J118" s="108"/>
      <c r="K118" s="19"/>
      <c r="L118" s="19"/>
      <c r="M118" s="19"/>
      <c r="N118" s="19"/>
      <c r="O118" s="19"/>
      <c r="P118" s="108"/>
      <c r="Q118" s="34"/>
      <c r="R118" s="4"/>
      <c r="S118" s="4"/>
      <c r="T118" s="4"/>
      <c r="U118" s="4">
        <v>5</v>
      </c>
      <c r="V118" s="108"/>
      <c r="W118" s="34"/>
      <c r="X118" s="4"/>
      <c r="Y118" s="4"/>
      <c r="Z118" s="4"/>
      <c r="AA118" s="4">
        <v>0</v>
      </c>
      <c r="AB118" s="105"/>
      <c r="AC118" s="4"/>
      <c r="AD118" s="4"/>
      <c r="AE118" s="4"/>
      <c r="AF118" s="4"/>
      <c r="AG118" s="4"/>
      <c r="AH118" s="104"/>
      <c r="AI118" s="4"/>
      <c r="AJ118" s="4"/>
      <c r="AK118" s="4"/>
      <c r="AL118" s="4"/>
      <c r="AM118" s="4"/>
      <c r="AN118" s="104"/>
      <c r="AO118" s="34"/>
      <c r="AP118" s="4"/>
      <c r="AQ118" s="4"/>
      <c r="AR118" s="4"/>
      <c r="AS118" s="4"/>
      <c r="AT118" s="104"/>
      <c r="AU118" s="4"/>
      <c r="AV118" s="4"/>
      <c r="AW118" s="4"/>
      <c r="AX118" s="4"/>
      <c r="AY118" s="4"/>
      <c r="AZ118" s="104"/>
      <c r="BA118" s="4"/>
      <c r="BB118" s="4"/>
      <c r="BC118" s="4"/>
      <c r="BD118" s="4"/>
      <c r="BE118" s="4"/>
      <c r="BF118" s="104"/>
      <c r="BG118" s="4"/>
      <c r="BH118" s="4"/>
      <c r="BI118" s="4"/>
      <c r="BJ118" s="4"/>
      <c r="BK118" s="4"/>
    </row>
    <row r="119" spans="1:63" ht="25.5" x14ac:dyDescent="0.25">
      <c r="A119" s="63" t="s">
        <v>576</v>
      </c>
      <c r="B119" s="64" t="s">
        <v>577</v>
      </c>
      <c r="C119" s="65" t="s">
        <v>578</v>
      </c>
      <c r="D119" s="107"/>
      <c r="E119" s="19"/>
      <c r="F119" s="19"/>
      <c r="G119" s="19"/>
      <c r="H119" s="19"/>
      <c r="I119" s="19"/>
      <c r="J119" s="108"/>
      <c r="K119" s="19"/>
      <c r="L119" s="19"/>
      <c r="M119" s="19"/>
      <c r="N119" s="19"/>
      <c r="O119" s="19"/>
      <c r="P119" s="108"/>
      <c r="Q119" s="34"/>
      <c r="R119" s="4"/>
      <c r="S119" s="4"/>
      <c r="T119" s="4"/>
      <c r="U119" s="4">
        <v>4</v>
      </c>
      <c r="V119" s="108"/>
      <c r="W119" s="34"/>
      <c r="X119" s="4"/>
      <c r="Y119" s="4"/>
      <c r="Z119" s="4"/>
      <c r="AA119" s="4">
        <v>0</v>
      </c>
      <c r="AB119" s="105"/>
      <c r="AC119" s="4"/>
      <c r="AD119" s="4"/>
      <c r="AE119" s="4"/>
      <c r="AF119" s="4"/>
      <c r="AG119" s="4"/>
      <c r="AH119" s="104"/>
      <c r="AI119" s="4"/>
      <c r="AJ119" s="4"/>
      <c r="AK119" s="4"/>
      <c r="AL119" s="4"/>
      <c r="AM119" s="4"/>
      <c r="AN119" s="104"/>
      <c r="AO119" s="34"/>
      <c r="AP119" s="4"/>
      <c r="AQ119" s="4"/>
      <c r="AR119" s="4"/>
      <c r="AS119" s="4"/>
      <c r="AT119" s="104"/>
      <c r="AU119" s="4"/>
      <c r="AV119" s="4"/>
      <c r="AW119" s="4"/>
      <c r="AX119" s="4"/>
      <c r="AY119" s="4"/>
      <c r="AZ119" s="104"/>
      <c r="BA119" s="4"/>
      <c r="BB119" s="4"/>
      <c r="BC119" s="4"/>
      <c r="BD119" s="4"/>
      <c r="BE119" s="4"/>
      <c r="BF119" s="104"/>
      <c r="BG119" s="4"/>
      <c r="BH119" s="4"/>
      <c r="BI119" s="4"/>
      <c r="BJ119" s="4"/>
      <c r="BK119" s="4"/>
    </row>
    <row r="120" spans="1:63" ht="25.5" x14ac:dyDescent="0.25">
      <c r="A120" s="67" t="s">
        <v>579</v>
      </c>
      <c r="B120" s="68" t="s">
        <v>580</v>
      </c>
      <c r="C120" s="69" t="s">
        <v>581</v>
      </c>
      <c r="D120" s="107"/>
      <c r="E120" s="19"/>
      <c r="F120" s="19"/>
      <c r="G120" s="19"/>
      <c r="H120" s="19"/>
      <c r="I120" s="19"/>
      <c r="J120" s="108"/>
      <c r="K120" s="19"/>
      <c r="L120" s="19"/>
      <c r="M120" s="19"/>
      <c r="N120" s="23"/>
      <c r="O120" s="19"/>
      <c r="P120" s="108"/>
      <c r="Q120" s="34"/>
      <c r="R120" s="4"/>
      <c r="S120" s="4"/>
      <c r="T120" s="4"/>
      <c r="U120" s="4">
        <v>0</v>
      </c>
      <c r="V120" s="113"/>
      <c r="W120" s="34"/>
      <c r="X120" s="4"/>
      <c r="Y120" s="4"/>
      <c r="Z120" s="4"/>
      <c r="AA120" s="4">
        <v>8</v>
      </c>
      <c r="AB120" s="105"/>
      <c r="AC120" s="4"/>
      <c r="AD120" s="4"/>
      <c r="AE120" s="4"/>
      <c r="AF120" s="4"/>
      <c r="AG120" s="4"/>
      <c r="AH120" s="104"/>
      <c r="AI120" s="4"/>
      <c r="AJ120" s="4"/>
      <c r="AK120" s="4"/>
      <c r="AL120" s="4"/>
      <c r="AM120" s="4"/>
      <c r="AN120" s="104"/>
      <c r="AO120" s="34"/>
      <c r="AP120" s="4"/>
      <c r="AQ120" s="4"/>
      <c r="AR120" s="4"/>
      <c r="AS120" s="4"/>
      <c r="AT120" s="104"/>
      <c r="AU120" s="4"/>
      <c r="AV120" s="4"/>
      <c r="AW120" s="4"/>
      <c r="AX120" s="4"/>
      <c r="AY120" s="4"/>
      <c r="AZ120" s="104"/>
      <c r="BA120" s="4"/>
      <c r="BB120" s="4"/>
      <c r="BC120" s="4"/>
      <c r="BD120" s="4"/>
      <c r="BE120" s="4"/>
      <c r="BF120" s="104"/>
      <c r="BG120" s="4"/>
      <c r="BH120" s="4"/>
      <c r="BI120" s="4"/>
      <c r="BJ120" s="4"/>
      <c r="BK120" s="4"/>
    </row>
    <row r="121" spans="1:63" ht="25.5" x14ac:dyDescent="0.25">
      <c r="A121" s="67" t="s">
        <v>582</v>
      </c>
      <c r="B121" s="68" t="s">
        <v>583</v>
      </c>
      <c r="C121" s="69" t="s">
        <v>584</v>
      </c>
      <c r="D121" s="107"/>
      <c r="E121" s="19"/>
      <c r="F121" s="19"/>
      <c r="G121" s="19"/>
      <c r="H121" s="19"/>
      <c r="I121" s="19"/>
      <c r="J121" s="108"/>
      <c r="K121" s="19"/>
      <c r="L121" s="19"/>
      <c r="M121" s="19"/>
      <c r="N121" s="23"/>
      <c r="O121" s="19"/>
      <c r="P121" s="108"/>
      <c r="Q121" s="34"/>
      <c r="R121" s="4"/>
      <c r="S121" s="4"/>
      <c r="T121" s="4"/>
      <c r="U121" s="4">
        <v>0</v>
      </c>
      <c r="V121" s="113"/>
      <c r="W121" s="34"/>
      <c r="X121" s="4"/>
      <c r="Y121" s="4"/>
      <c r="Z121" s="4"/>
      <c r="AA121" s="4">
        <v>4</v>
      </c>
      <c r="AB121" s="105"/>
      <c r="AC121" s="4"/>
      <c r="AD121" s="4"/>
      <c r="AE121" s="4"/>
      <c r="AF121" s="4"/>
      <c r="AG121" s="4"/>
      <c r="AH121" s="104"/>
      <c r="AI121" s="4"/>
      <c r="AJ121" s="4"/>
      <c r="AK121" s="4"/>
      <c r="AL121" s="4"/>
      <c r="AM121" s="4"/>
      <c r="AN121" s="104"/>
      <c r="AO121" s="34"/>
      <c r="AP121" s="4"/>
      <c r="AQ121" s="4"/>
      <c r="AR121" s="4"/>
      <c r="AS121" s="4"/>
      <c r="AT121" s="104"/>
      <c r="AU121" s="4"/>
      <c r="AV121" s="4"/>
      <c r="AW121" s="4"/>
      <c r="AX121" s="4"/>
      <c r="AY121" s="4"/>
      <c r="AZ121" s="104"/>
      <c r="BA121" s="4"/>
      <c r="BB121" s="4"/>
      <c r="BC121" s="4"/>
      <c r="BD121" s="4"/>
      <c r="BE121" s="4"/>
      <c r="BF121" s="104"/>
      <c r="BG121" s="4"/>
      <c r="BH121" s="4"/>
      <c r="BI121" s="4"/>
      <c r="BJ121" s="4"/>
      <c r="BK121" s="4"/>
    </row>
    <row r="122" spans="1:63" ht="25.5" x14ac:dyDescent="0.25">
      <c r="A122" s="67" t="s">
        <v>585</v>
      </c>
      <c r="B122" s="68" t="s">
        <v>586</v>
      </c>
      <c r="C122" s="69" t="s">
        <v>587</v>
      </c>
      <c r="D122" s="107"/>
      <c r="E122" s="19"/>
      <c r="F122" s="19"/>
      <c r="G122" s="19"/>
      <c r="H122" s="19"/>
      <c r="I122" s="19"/>
      <c r="J122" s="108"/>
      <c r="K122" s="19"/>
      <c r="L122" s="19"/>
      <c r="M122" s="19"/>
      <c r="N122" s="23"/>
      <c r="O122" s="19"/>
      <c r="P122" s="108"/>
      <c r="Q122" s="34"/>
      <c r="R122" s="4"/>
      <c r="S122" s="4"/>
      <c r="T122" s="4"/>
      <c r="U122" s="4">
        <v>0</v>
      </c>
      <c r="V122" s="113"/>
      <c r="W122" s="34"/>
      <c r="X122" s="4"/>
      <c r="Y122" s="4"/>
      <c r="Z122" s="4"/>
      <c r="AA122" s="4">
        <v>9</v>
      </c>
      <c r="AB122" s="105"/>
      <c r="AC122" s="4"/>
      <c r="AD122" s="4"/>
      <c r="AE122" s="4"/>
      <c r="AF122" s="4"/>
      <c r="AG122" s="4"/>
      <c r="AH122" s="104"/>
      <c r="AI122" s="4"/>
      <c r="AJ122" s="4"/>
      <c r="AK122" s="4"/>
      <c r="AL122" s="4"/>
      <c r="AM122" s="4"/>
      <c r="AN122" s="104"/>
      <c r="AO122" s="34"/>
      <c r="AP122" s="4"/>
      <c r="AQ122" s="4"/>
      <c r="AR122" s="4"/>
      <c r="AS122" s="4"/>
      <c r="AT122" s="104"/>
      <c r="AU122" s="4"/>
      <c r="AV122" s="4"/>
      <c r="AW122" s="4"/>
      <c r="AX122" s="4"/>
      <c r="AY122" s="4"/>
      <c r="AZ122" s="104"/>
      <c r="BA122" s="4"/>
      <c r="BB122" s="4"/>
      <c r="BC122" s="4"/>
      <c r="BD122" s="4"/>
      <c r="BE122" s="4"/>
      <c r="BF122" s="104"/>
      <c r="BG122" s="4"/>
      <c r="BH122" s="4"/>
      <c r="BI122" s="4"/>
      <c r="BJ122" s="4"/>
      <c r="BK122" s="4"/>
    </row>
    <row r="123" spans="1:63" ht="38.25" x14ac:dyDescent="0.25">
      <c r="A123" s="67" t="s">
        <v>588</v>
      </c>
      <c r="B123" s="68" t="s">
        <v>589</v>
      </c>
      <c r="C123" s="69" t="s">
        <v>590</v>
      </c>
      <c r="D123" s="107"/>
      <c r="E123" s="19"/>
      <c r="F123" s="19"/>
      <c r="G123" s="19"/>
      <c r="H123" s="19"/>
      <c r="I123" s="19"/>
      <c r="J123" s="108"/>
      <c r="K123" s="19"/>
      <c r="L123" s="19"/>
      <c r="M123" s="19"/>
      <c r="N123" s="23"/>
      <c r="O123" s="19"/>
      <c r="P123" s="108"/>
      <c r="Q123" s="34"/>
      <c r="R123" s="4"/>
      <c r="S123" s="4"/>
      <c r="T123" s="4"/>
      <c r="U123" s="4">
        <v>0</v>
      </c>
      <c r="V123" s="113"/>
      <c r="W123" s="34"/>
      <c r="X123" s="4"/>
      <c r="Y123" s="4"/>
      <c r="Z123" s="4"/>
      <c r="AA123" s="4">
        <v>6</v>
      </c>
      <c r="AB123" s="105"/>
      <c r="AC123" s="4"/>
      <c r="AD123" s="4"/>
      <c r="AE123" s="4"/>
      <c r="AF123" s="4"/>
      <c r="AG123" s="4"/>
      <c r="AH123" s="104"/>
      <c r="AI123" s="4"/>
      <c r="AJ123" s="4"/>
      <c r="AK123" s="4"/>
      <c r="AL123" s="4"/>
      <c r="AM123" s="4"/>
      <c r="AN123" s="104"/>
      <c r="AO123" s="34"/>
      <c r="AP123" s="4"/>
      <c r="AQ123" s="4"/>
      <c r="AR123" s="4"/>
      <c r="AS123" s="4"/>
      <c r="AT123" s="104"/>
      <c r="AU123" s="4"/>
      <c r="AV123" s="4"/>
      <c r="AW123" s="4"/>
      <c r="AX123" s="4"/>
      <c r="AY123" s="4"/>
      <c r="AZ123" s="104"/>
      <c r="BA123" s="4"/>
      <c r="BB123" s="4"/>
      <c r="BC123" s="4"/>
      <c r="BD123" s="4"/>
      <c r="BE123" s="4"/>
      <c r="BF123" s="104"/>
      <c r="BG123" s="4"/>
      <c r="BH123" s="4"/>
      <c r="BI123" s="4"/>
      <c r="BJ123" s="4"/>
      <c r="BK123" s="4"/>
    </row>
    <row r="124" spans="1:63" ht="25.5" x14ac:dyDescent="0.25">
      <c r="A124" s="67" t="s">
        <v>591</v>
      </c>
      <c r="B124" s="68" t="s">
        <v>592</v>
      </c>
      <c r="C124" s="69" t="s">
        <v>593</v>
      </c>
      <c r="D124" s="107"/>
      <c r="E124" s="19"/>
      <c r="F124" s="19"/>
      <c r="G124" s="19"/>
      <c r="H124" s="19"/>
      <c r="I124" s="19"/>
      <c r="J124" s="108"/>
      <c r="K124" s="19"/>
      <c r="L124" s="19"/>
      <c r="M124" s="19"/>
      <c r="N124" s="23"/>
      <c r="O124" s="19"/>
      <c r="P124" s="108"/>
      <c r="Q124" s="34"/>
      <c r="R124" s="4"/>
      <c r="S124" s="4"/>
      <c r="T124" s="4"/>
      <c r="U124" s="4">
        <v>0</v>
      </c>
      <c r="V124" s="113"/>
      <c r="W124" s="34"/>
      <c r="X124" s="4"/>
      <c r="Y124" s="4"/>
      <c r="Z124" s="4"/>
      <c r="AA124" s="4">
        <v>1</v>
      </c>
      <c r="AB124" s="105"/>
      <c r="AC124" s="4"/>
      <c r="AD124" s="4"/>
      <c r="AE124" s="4"/>
      <c r="AF124" s="4"/>
      <c r="AG124" s="4"/>
      <c r="AH124" s="104"/>
      <c r="AI124" s="4"/>
      <c r="AJ124" s="4"/>
      <c r="AK124" s="4"/>
      <c r="AL124" s="4"/>
      <c r="AM124" s="4"/>
      <c r="AN124" s="104"/>
      <c r="AO124" s="34"/>
      <c r="AP124" s="4"/>
      <c r="AQ124" s="4"/>
      <c r="AR124" s="4"/>
      <c r="AS124" s="4"/>
      <c r="AT124" s="104"/>
      <c r="AU124" s="4"/>
      <c r="AV124" s="4"/>
      <c r="AW124" s="4"/>
      <c r="AX124" s="4"/>
      <c r="AY124" s="4"/>
      <c r="AZ124" s="104"/>
      <c r="BA124" s="4"/>
      <c r="BB124" s="4"/>
      <c r="BC124" s="4"/>
      <c r="BD124" s="4"/>
      <c r="BE124" s="4"/>
      <c r="BF124" s="104"/>
      <c r="BG124" s="4"/>
      <c r="BH124" s="4"/>
      <c r="BI124" s="4"/>
      <c r="BJ124" s="4"/>
      <c r="BK124" s="4"/>
    </row>
    <row r="125" spans="1:63" ht="25.5" x14ac:dyDescent="0.25">
      <c r="A125" s="67" t="s">
        <v>594</v>
      </c>
      <c r="B125" s="68" t="s">
        <v>595</v>
      </c>
      <c r="C125" s="69" t="s">
        <v>596</v>
      </c>
      <c r="D125" s="107"/>
      <c r="E125" s="19"/>
      <c r="F125" s="19"/>
      <c r="G125" s="19"/>
      <c r="H125" s="19"/>
      <c r="I125" s="19"/>
      <c r="J125" s="108"/>
      <c r="K125" s="19"/>
      <c r="L125" s="19"/>
      <c r="M125" s="19"/>
      <c r="N125" s="23"/>
      <c r="O125" s="19"/>
      <c r="P125" s="108"/>
      <c r="Q125" s="34"/>
      <c r="R125" s="4"/>
      <c r="S125" s="4"/>
      <c r="T125" s="4"/>
      <c r="U125" s="4">
        <v>0</v>
      </c>
      <c r="V125" s="113"/>
      <c r="W125" s="34"/>
      <c r="X125" s="4"/>
      <c r="Y125" s="4"/>
      <c r="Z125" s="4"/>
      <c r="AA125" s="4">
        <v>1</v>
      </c>
      <c r="AB125" s="105"/>
      <c r="AC125" s="4"/>
      <c r="AD125" s="4"/>
      <c r="AE125" s="4"/>
      <c r="AF125" s="4"/>
      <c r="AG125" s="4"/>
      <c r="AH125" s="104"/>
      <c r="AI125" s="4"/>
      <c r="AJ125" s="4"/>
      <c r="AK125" s="4"/>
      <c r="AL125" s="4"/>
      <c r="AM125" s="4"/>
      <c r="AN125" s="104"/>
      <c r="AO125" s="34"/>
      <c r="AP125" s="4"/>
      <c r="AQ125" s="4"/>
      <c r="AR125" s="4"/>
      <c r="AS125" s="4"/>
      <c r="AT125" s="104"/>
      <c r="AU125" s="4"/>
      <c r="AV125" s="4"/>
      <c r="AW125" s="4"/>
      <c r="AX125" s="4"/>
      <c r="AY125" s="4"/>
      <c r="AZ125" s="104"/>
      <c r="BA125" s="4"/>
      <c r="BB125" s="4"/>
      <c r="BC125" s="4"/>
      <c r="BD125" s="4"/>
      <c r="BE125" s="4"/>
      <c r="BF125" s="104"/>
      <c r="BG125" s="4"/>
      <c r="BH125" s="4"/>
      <c r="BI125" s="4"/>
      <c r="BJ125" s="4"/>
      <c r="BK125" s="4"/>
    </row>
    <row r="126" spans="1:63" ht="25.5" x14ac:dyDescent="0.25">
      <c r="A126" s="67" t="s">
        <v>597</v>
      </c>
      <c r="B126" s="68" t="s">
        <v>598</v>
      </c>
      <c r="C126" s="69" t="s">
        <v>599</v>
      </c>
      <c r="D126" s="107"/>
      <c r="E126" s="19"/>
      <c r="F126" s="19"/>
      <c r="G126" s="19"/>
      <c r="H126" s="19"/>
      <c r="I126" s="19"/>
      <c r="J126" s="108"/>
      <c r="K126" s="19"/>
      <c r="L126" s="19"/>
      <c r="M126" s="19"/>
      <c r="N126" s="23"/>
      <c r="O126" s="19"/>
      <c r="P126" s="108"/>
      <c r="Q126" s="34"/>
      <c r="R126" s="4"/>
      <c r="S126" s="4"/>
      <c r="T126" s="4"/>
      <c r="U126" s="4">
        <v>0</v>
      </c>
      <c r="V126" s="113"/>
      <c r="W126" s="34"/>
      <c r="X126" s="4"/>
      <c r="Y126" s="4"/>
      <c r="Z126" s="4"/>
      <c r="AA126" s="4">
        <v>2</v>
      </c>
      <c r="AB126" s="105"/>
      <c r="AC126" s="4"/>
      <c r="AD126" s="4"/>
      <c r="AE126" s="4"/>
      <c r="AF126" s="4"/>
      <c r="AG126" s="4"/>
      <c r="AH126" s="104"/>
      <c r="AI126" s="4"/>
      <c r="AJ126" s="4"/>
      <c r="AK126" s="4"/>
      <c r="AL126" s="4"/>
      <c r="AM126" s="4"/>
      <c r="AN126" s="104"/>
      <c r="AO126" s="34"/>
      <c r="AP126" s="4"/>
      <c r="AQ126" s="4"/>
      <c r="AR126" s="4"/>
      <c r="AS126" s="4"/>
      <c r="AT126" s="104"/>
      <c r="AU126" s="4"/>
      <c r="AV126" s="4"/>
      <c r="AW126" s="4"/>
      <c r="AX126" s="4"/>
      <c r="AY126" s="4"/>
      <c r="AZ126" s="104"/>
      <c r="BA126" s="4"/>
      <c r="BB126" s="4"/>
      <c r="BC126" s="4"/>
      <c r="BD126" s="4"/>
      <c r="BE126" s="4"/>
      <c r="BF126" s="104"/>
      <c r="BG126" s="4"/>
      <c r="BH126" s="4"/>
      <c r="BI126" s="4"/>
      <c r="BJ126" s="4"/>
      <c r="BK126" s="4"/>
    </row>
    <row r="127" spans="1:63" ht="25.5" x14ac:dyDescent="0.25">
      <c r="A127" s="67" t="s">
        <v>600</v>
      </c>
      <c r="B127" s="68" t="s">
        <v>601</v>
      </c>
      <c r="C127" s="69" t="s">
        <v>602</v>
      </c>
      <c r="D127" s="107"/>
      <c r="E127" s="19"/>
      <c r="F127" s="19"/>
      <c r="G127" s="19"/>
      <c r="H127" s="19"/>
      <c r="I127" s="19"/>
      <c r="J127" s="108"/>
      <c r="K127" s="19"/>
      <c r="L127" s="19"/>
      <c r="M127" s="19"/>
      <c r="N127" s="23"/>
      <c r="O127" s="19"/>
      <c r="P127" s="108"/>
      <c r="Q127" s="34"/>
      <c r="R127" s="4"/>
      <c r="S127" s="4"/>
      <c r="T127" s="4"/>
      <c r="U127" s="4">
        <v>0</v>
      </c>
      <c r="V127" s="113"/>
      <c r="W127" s="34"/>
      <c r="X127" s="4"/>
      <c r="Y127" s="4"/>
      <c r="Z127" s="4"/>
      <c r="AA127" s="4">
        <v>2</v>
      </c>
      <c r="AB127" s="105"/>
      <c r="AC127" s="4"/>
      <c r="AD127" s="4"/>
      <c r="AE127" s="4"/>
      <c r="AF127" s="4"/>
      <c r="AG127" s="4"/>
      <c r="AH127" s="104"/>
      <c r="AI127" s="4"/>
      <c r="AJ127" s="4"/>
      <c r="AK127" s="4"/>
      <c r="AL127" s="4"/>
      <c r="AM127" s="4"/>
      <c r="AN127" s="104"/>
      <c r="AO127" s="34"/>
      <c r="AP127" s="4"/>
      <c r="AQ127" s="4"/>
      <c r="AR127" s="4"/>
      <c r="AS127" s="4"/>
      <c r="AT127" s="104"/>
      <c r="AU127" s="4"/>
      <c r="AV127" s="4"/>
      <c r="AW127" s="4"/>
      <c r="AX127" s="4"/>
      <c r="AY127" s="4"/>
      <c r="AZ127" s="104"/>
      <c r="BA127" s="4"/>
      <c r="BB127" s="4"/>
      <c r="BC127" s="4"/>
      <c r="BD127" s="4"/>
      <c r="BE127" s="4"/>
      <c r="BF127" s="104"/>
      <c r="BG127" s="4"/>
      <c r="BH127" s="4"/>
      <c r="BI127" s="4"/>
      <c r="BJ127" s="4"/>
      <c r="BK127" s="4"/>
    </row>
    <row r="128" spans="1:63" x14ac:dyDescent="0.25">
      <c r="A128" s="67" t="s">
        <v>603</v>
      </c>
      <c r="B128" s="68" t="s">
        <v>604</v>
      </c>
      <c r="C128" s="69" t="s">
        <v>605</v>
      </c>
      <c r="D128" s="107"/>
      <c r="E128" s="19"/>
      <c r="F128" s="19"/>
      <c r="G128" s="19"/>
      <c r="H128" s="19"/>
      <c r="I128" s="19"/>
      <c r="J128" s="108"/>
      <c r="K128" s="19"/>
      <c r="L128" s="19"/>
      <c r="M128" s="19"/>
      <c r="N128" s="23"/>
      <c r="O128" s="19"/>
      <c r="P128" s="108"/>
      <c r="Q128" s="34"/>
      <c r="R128" s="4"/>
      <c r="S128" s="4"/>
      <c r="T128" s="4"/>
      <c r="U128" s="4">
        <v>0</v>
      </c>
      <c r="V128" s="113"/>
      <c r="W128" s="34"/>
      <c r="X128" s="4"/>
      <c r="Y128" s="4"/>
      <c r="Z128" s="4"/>
      <c r="AA128" s="4">
        <v>1</v>
      </c>
      <c r="AB128" s="105"/>
      <c r="AC128" s="4"/>
      <c r="AD128" s="4"/>
      <c r="AE128" s="4"/>
      <c r="AF128" s="4"/>
      <c r="AG128" s="4"/>
      <c r="AH128" s="104"/>
      <c r="AI128" s="4"/>
      <c r="AJ128" s="4"/>
      <c r="AK128" s="4"/>
      <c r="AL128" s="4"/>
      <c r="AM128" s="4"/>
      <c r="AN128" s="104"/>
      <c r="AO128" s="34"/>
      <c r="AP128" s="4"/>
      <c r="AQ128" s="4"/>
      <c r="AR128" s="4"/>
      <c r="AS128" s="4"/>
      <c r="AT128" s="104"/>
      <c r="AU128" s="4"/>
      <c r="AV128" s="4"/>
      <c r="AW128" s="4"/>
      <c r="AX128" s="4"/>
      <c r="AY128" s="4"/>
      <c r="AZ128" s="104"/>
      <c r="BA128" s="4"/>
      <c r="BB128" s="4"/>
      <c r="BC128" s="4"/>
      <c r="BD128" s="4"/>
      <c r="BE128" s="4"/>
      <c r="BF128" s="104"/>
      <c r="BG128" s="4"/>
      <c r="BH128" s="4"/>
      <c r="BI128" s="4"/>
      <c r="BJ128" s="4"/>
      <c r="BK128" s="4"/>
    </row>
    <row r="129" spans="1:63" ht="25.5" x14ac:dyDescent="0.25">
      <c r="A129" s="67" t="s">
        <v>606</v>
      </c>
      <c r="B129" s="68" t="s">
        <v>607</v>
      </c>
      <c r="C129" s="69" t="s">
        <v>608</v>
      </c>
      <c r="D129" s="107"/>
      <c r="E129" s="19"/>
      <c r="F129" s="19"/>
      <c r="G129" s="19"/>
      <c r="H129" s="19"/>
      <c r="I129" s="19"/>
      <c r="J129" s="108"/>
      <c r="K129" s="19"/>
      <c r="L129" s="19"/>
      <c r="M129" s="19"/>
      <c r="N129" s="23"/>
      <c r="O129" s="19"/>
      <c r="P129" s="108"/>
      <c r="Q129" s="34"/>
      <c r="R129" s="4"/>
      <c r="S129" s="4"/>
      <c r="T129" s="4"/>
      <c r="U129" s="4">
        <v>0</v>
      </c>
      <c r="V129" s="113"/>
      <c r="W129" s="34"/>
      <c r="X129" s="4"/>
      <c r="Y129" s="4"/>
      <c r="Z129" s="4"/>
      <c r="AA129" s="4">
        <v>1</v>
      </c>
      <c r="AB129" s="105"/>
      <c r="AC129" s="4"/>
      <c r="AD129" s="4"/>
      <c r="AE129" s="4"/>
      <c r="AF129" s="4"/>
      <c r="AG129" s="4"/>
      <c r="AH129" s="104"/>
      <c r="AI129" s="4"/>
      <c r="AJ129" s="4"/>
      <c r="AK129" s="4"/>
      <c r="AL129" s="4"/>
      <c r="AM129" s="4"/>
      <c r="AN129" s="104"/>
      <c r="AO129" s="34"/>
      <c r="AP129" s="4"/>
      <c r="AQ129" s="4"/>
      <c r="AR129" s="4"/>
      <c r="AS129" s="4"/>
      <c r="AT129" s="104"/>
      <c r="AU129" s="4"/>
      <c r="AV129" s="4"/>
      <c r="AW129" s="4"/>
      <c r="AX129" s="4"/>
      <c r="AY129" s="4"/>
      <c r="AZ129" s="104"/>
      <c r="BA129" s="4"/>
      <c r="BB129" s="4"/>
      <c r="BC129" s="4"/>
      <c r="BD129" s="4"/>
      <c r="BE129" s="4"/>
      <c r="BF129" s="104"/>
      <c r="BG129" s="4"/>
      <c r="BH129" s="4"/>
      <c r="BI129" s="4"/>
      <c r="BJ129" s="4"/>
      <c r="BK129" s="4"/>
    </row>
    <row r="130" spans="1:63" ht="38.25" x14ac:dyDescent="0.25">
      <c r="A130" s="67" t="s">
        <v>609</v>
      </c>
      <c r="B130" s="68" t="s">
        <v>610</v>
      </c>
      <c r="C130" s="69" t="s">
        <v>611</v>
      </c>
      <c r="D130" s="107"/>
      <c r="E130" s="19"/>
      <c r="F130" s="19"/>
      <c r="G130" s="19"/>
      <c r="H130" s="19"/>
      <c r="I130" s="19"/>
      <c r="J130" s="108"/>
      <c r="K130" s="19"/>
      <c r="L130" s="19"/>
      <c r="M130" s="19"/>
      <c r="N130" s="23"/>
      <c r="O130" s="19"/>
      <c r="P130" s="108"/>
      <c r="Q130" s="34"/>
      <c r="R130" s="4"/>
      <c r="S130" s="4"/>
      <c r="T130" s="4"/>
      <c r="U130" s="4">
        <v>0</v>
      </c>
      <c r="V130" s="113"/>
      <c r="W130" s="34"/>
      <c r="X130" s="4"/>
      <c r="Y130" s="4"/>
      <c r="Z130" s="4"/>
      <c r="AA130" s="4">
        <v>1</v>
      </c>
      <c r="AB130" s="105"/>
      <c r="AC130" s="4"/>
      <c r="AD130" s="4"/>
      <c r="AE130" s="4"/>
      <c r="AF130" s="4"/>
      <c r="AG130" s="4"/>
      <c r="AH130" s="104"/>
      <c r="AI130" s="4"/>
      <c r="AJ130" s="4"/>
      <c r="AK130" s="4"/>
      <c r="AL130" s="4"/>
      <c r="AM130" s="4"/>
      <c r="AN130" s="104"/>
      <c r="AO130" s="34"/>
      <c r="AP130" s="4"/>
      <c r="AQ130" s="4"/>
      <c r="AR130" s="4"/>
      <c r="AS130" s="4"/>
      <c r="AT130" s="104"/>
      <c r="AU130" s="4"/>
      <c r="AV130" s="4"/>
      <c r="AW130" s="4"/>
      <c r="AX130" s="4"/>
      <c r="AY130" s="4"/>
      <c r="AZ130" s="104"/>
      <c r="BA130" s="4"/>
      <c r="BB130" s="4"/>
      <c r="BC130" s="4"/>
      <c r="BD130" s="4"/>
      <c r="BE130" s="4"/>
      <c r="BF130" s="104"/>
      <c r="BG130" s="4"/>
      <c r="BH130" s="4"/>
      <c r="BI130" s="4"/>
      <c r="BJ130" s="4"/>
      <c r="BK130" s="4"/>
    </row>
    <row r="131" spans="1:63" ht="25.5" x14ac:dyDescent="0.25">
      <c r="A131" s="67" t="s">
        <v>612</v>
      </c>
      <c r="B131" s="68" t="s">
        <v>613</v>
      </c>
      <c r="C131" s="69" t="s">
        <v>614</v>
      </c>
      <c r="D131" s="107"/>
      <c r="E131" s="19"/>
      <c r="F131" s="19"/>
      <c r="G131" s="19"/>
      <c r="H131" s="19"/>
      <c r="I131" s="19"/>
      <c r="J131" s="108"/>
      <c r="K131" s="19"/>
      <c r="L131" s="19"/>
      <c r="M131" s="19"/>
      <c r="N131" s="23"/>
      <c r="O131" s="19"/>
      <c r="P131" s="108"/>
      <c r="Q131" s="34"/>
      <c r="R131" s="4"/>
      <c r="S131" s="4"/>
      <c r="T131" s="4"/>
      <c r="U131" s="4">
        <v>0</v>
      </c>
      <c r="V131" s="113"/>
      <c r="W131" s="34"/>
      <c r="X131" s="4"/>
      <c r="Y131" s="4"/>
      <c r="Z131" s="4"/>
      <c r="AA131" s="4">
        <v>5</v>
      </c>
      <c r="AB131" s="105"/>
      <c r="AC131" s="4"/>
      <c r="AD131" s="4"/>
      <c r="AE131" s="4"/>
      <c r="AF131" s="4"/>
      <c r="AG131" s="4"/>
      <c r="AH131" s="104"/>
      <c r="AI131" s="4"/>
      <c r="AJ131" s="4"/>
      <c r="AK131" s="4"/>
      <c r="AL131" s="4"/>
      <c r="AM131" s="4"/>
      <c r="AN131" s="104"/>
      <c r="AO131" s="34"/>
      <c r="AP131" s="4"/>
      <c r="AQ131" s="4"/>
      <c r="AR131" s="4"/>
      <c r="AS131" s="4"/>
      <c r="AT131" s="104"/>
      <c r="AU131" s="4"/>
      <c r="AV131" s="4"/>
      <c r="AW131" s="4"/>
      <c r="AX131" s="4"/>
      <c r="AY131" s="4"/>
      <c r="AZ131" s="104"/>
      <c r="BA131" s="4"/>
      <c r="BB131" s="4"/>
      <c r="BC131" s="4"/>
      <c r="BD131" s="4"/>
      <c r="BE131" s="4"/>
      <c r="BF131" s="104"/>
      <c r="BG131" s="4"/>
      <c r="BH131" s="4"/>
      <c r="BI131" s="4"/>
      <c r="BJ131" s="4"/>
      <c r="BK131" s="4"/>
    </row>
    <row r="132" spans="1:63" ht="25.5" x14ac:dyDescent="0.25">
      <c r="A132" s="71" t="s">
        <v>615</v>
      </c>
      <c r="B132" s="72" t="s">
        <v>616</v>
      </c>
      <c r="C132" s="73" t="s">
        <v>617</v>
      </c>
      <c r="D132" s="107"/>
      <c r="E132" s="19"/>
      <c r="F132" s="19"/>
      <c r="G132" s="19"/>
      <c r="H132" s="19"/>
      <c r="I132" s="19"/>
      <c r="J132" s="108"/>
      <c r="K132" s="19"/>
      <c r="L132" s="19"/>
      <c r="M132" s="19"/>
      <c r="N132" s="19"/>
      <c r="O132" s="19"/>
      <c r="P132" s="108"/>
      <c r="Q132" s="4"/>
      <c r="R132" s="34"/>
      <c r="S132" s="34"/>
      <c r="T132" s="34"/>
      <c r="U132" s="4"/>
      <c r="V132" s="104"/>
      <c r="W132" s="4"/>
      <c r="X132" s="4"/>
      <c r="Y132" s="4"/>
      <c r="Z132" s="4"/>
      <c r="AA132" s="4"/>
      <c r="AB132" s="108"/>
      <c r="AC132" s="4"/>
      <c r="AD132" s="4"/>
      <c r="AE132" s="4"/>
      <c r="AF132" s="4"/>
      <c r="AG132" s="4"/>
      <c r="AH132" s="104"/>
      <c r="AI132" s="4"/>
      <c r="AJ132" s="4"/>
      <c r="AK132" s="4"/>
      <c r="AL132" s="4"/>
      <c r="AM132" s="4"/>
      <c r="AN132" s="104"/>
      <c r="AO132" s="34"/>
      <c r="AP132" s="4"/>
      <c r="AQ132" s="4"/>
      <c r="AR132" s="4"/>
      <c r="AS132" s="4"/>
      <c r="AT132" s="104"/>
      <c r="AU132" s="4"/>
      <c r="AV132" s="4"/>
      <c r="AW132" s="4"/>
      <c r="AX132" s="4"/>
      <c r="AY132" s="4"/>
      <c r="AZ132" s="104"/>
      <c r="BA132" s="4"/>
      <c r="BB132" s="4"/>
      <c r="BC132" s="4"/>
      <c r="BD132" s="4"/>
      <c r="BE132" s="4"/>
      <c r="BF132" s="104"/>
      <c r="BG132" s="4"/>
      <c r="BH132" s="4"/>
      <c r="BI132" s="4"/>
      <c r="BJ132" s="4"/>
      <c r="BK132" s="4"/>
    </row>
    <row r="133" spans="1:63" ht="25.5" x14ac:dyDescent="0.25">
      <c r="A133" s="71" t="s">
        <v>618</v>
      </c>
      <c r="B133" s="72" t="s">
        <v>619</v>
      </c>
      <c r="C133" s="73" t="s">
        <v>620</v>
      </c>
      <c r="D133" s="107"/>
      <c r="E133" s="19"/>
      <c r="F133" s="19"/>
      <c r="G133" s="19"/>
      <c r="H133" s="19"/>
      <c r="I133" s="19"/>
      <c r="J133" s="108"/>
      <c r="K133" s="19"/>
      <c r="L133" s="19"/>
      <c r="M133" s="19"/>
      <c r="N133" s="19"/>
      <c r="O133" s="19"/>
      <c r="P133" s="108"/>
      <c r="Q133" s="4"/>
      <c r="R133" s="34"/>
      <c r="S133" s="34"/>
      <c r="T133" s="34"/>
      <c r="U133" s="4"/>
      <c r="V133" s="104"/>
      <c r="W133" s="4"/>
      <c r="X133" s="4"/>
      <c r="Y133" s="4"/>
      <c r="Z133" s="4"/>
      <c r="AA133" s="4"/>
      <c r="AB133" s="108"/>
      <c r="AC133" s="4"/>
      <c r="AD133" s="4"/>
      <c r="AE133" s="4"/>
      <c r="AF133" s="4"/>
      <c r="AG133" s="4"/>
      <c r="AH133" s="104"/>
      <c r="AI133" s="4"/>
      <c r="AJ133" s="4"/>
      <c r="AK133" s="4"/>
      <c r="AL133" s="4"/>
      <c r="AM133" s="4"/>
      <c r="AN133" s="104"/>
      <c r="AO133" s="34"/>
      <c r="AP133" s="4"/>
      <c r="AQ133" s="4"/>
      <c r="AR133" s="4"/>
      <c r="AS133" s="4"/>
      <c r="AT133" s="104"/>
      <c r="AU133" s="4"/>
      <c r="AV133" s="4"/>
      <c r="AW133" s="4"/>
      <c r="AX133" s="4"/>
      <c r="AY133" s="4"/>
      <c r="AZ133" s="104"/>
      <c r="BA133" s="4"/>
      <c r="BB133" s="4"/>
      <c r="BC133" s="4"/>
      <c r="BD133" s="4"/>
      <c r="BE133" s="4"/>
      <c r="BF133" s="104"/>
      <c r="BG133" s="4"/>
      <c r="BH133" s="4"/>
      <c r="BI133" s="4"/>
      <c r="BJ133" s="4"/>
      <c r="BK133" s="4"/>
    </row>
    <row r="134" spans="1:63" ht="25.5" x14ac:dyDescent="0.25">
      <c r="A134" s="71" t="s">
        <v>621</v>
      </c>
      <c r="B134" s="72" t="s">
        <v>622</v>
      </c>
      <c r="C134" s="73" t="s">
        <v>623</v>
      </c>
      <c r="D134" s="107"/>
      <c r="E134" s="19"/>
      <c r="F134" s="19"/>
      <c r="G134" s="19"/>
      <c r="H134" s="19"/>
      <c r="I134" s="19"/>
      <c r="J134" s="108"/>
      <c r="K134" s="19"/>
      <c r="L134" s="19"/>
      <c r="M134" s="19"/>
      <c r="N134" s="19"/>
      <c r="O134" s="19"/>
      <c r="P134" s="108"/>
      <c r="Q134" s="4"/>
      <c r="R134" s="34"/>
      <c r="S134" s="34"/>
      <c r="T134" s="34"/>
      <c r="U134" s="4"/>
      <c r="V134" s="104"/>
      <c r="W134" s="4"/>
      <c r="X134" s="4"/>
      <c r="Y134" s="4"/>
      <c r="Z134" s="4"/>
      <c r="AA134" s="4"/>
      <c r="AB134" s="108"/>
      <c r="AC134" s="4"/>
      <c r="AD134" s="4"/>
      <c r="AE134" s="4"/>
      <c r="AF134" s="4"/>
      <c r="AG134" s="4"/>
      <c r="AH134" s="104"/>
      <c r="AI134" s="4"/>
      <c r="AJ134" s="4"/>
      <c r="AK134" s="4"/>
      <c r="AL134" s="4"/>
      <c r="AM134" s="4"/>
      <c r="AN134" s="104"/>
      <c r="AO134" s="34"/>
      <c r="AP134" s="4"/>
      <c r="AQ134" s="4"/>
      <c r="AR134" s="4"/>
      <c r="AS134" s="4"/>
      <c r="AT134" s="104"/>
      <c r="AU134" s="4"/>
      <c r="AV134" s="4"/>
      <c r="AW134" s="4"/>
      <c r="AX134" s="4"/>
      <c r="AY134" s="4"/>
      <c r="AZ134" s="104"/>
      <c r="BA134" s="4"/>
      <c r="BB134" s="4"/>
      <c r="BC134" s="4"/>
      <c r="BD134" s="4"/>
      <c r="BE134" s="4"/>
      <c r="BF134" s="104"/>
      <c r="BG134" s="4"/>
      <c r="BH134" s="4"/>
      <c r="BI134" s="4"/>
      <c r="BJ134" s="4"/>
      <c r="BK134" s="4"/>
    </row>
    <row r="135" spans="1:63" ht="25.5" x14ac:dyDescent="0.25">
      <c r="A135" s="71" t="s">
        <v>624</v>
      </c>
      <c r="B135" s="72" t="s">
        <v>625</v>
      </c>
      <c r="C135" s="73" t="s">
        <v>626</v>
      </c>
      <c r="D135" s="107"/>
      <c r="E135" s="19"/>
      <c r="F135" s="19"/>
      <c r="G135" s="19"/>
      <c r="H135" s="19"/>
      <c r="I135" s="19"/>
      <c r="J135" s="108"/>
      <c r="K135" s="19"/>
      <c r="L135" s="19"/>
      <c r="M135" s="19"/>
      <c r="N135" s="19"/>
      <c r="O135" s="19"/>
      <c r="P135" s="108"/>
      <c r="Q135" s="4"/>
      <c r="R135" s="34"/>
      <c r="S135" s="34"/>
      <c r="T135" s="34"/>
      <c r="U135" s="4"/>
      <c r="V135" s="104"/>
      <c r="W135" s="4"/>
      <c r="X135" s="4"/>
      <c r="Y135" s="4"/>
      <c r="Z135" s="4"/>
      <c r="AA135" s="4"/>
      <c r="AB135" s="104"/>
      <c r="AC135" s="34"/>
      <c r="AD135" s="34"/>
      <c r="AE135" s="4"/>
      <c r="AF135" s="4"/>
      <c r="AG135" s="4"/>
      <c r="AH135" s="104"/>
      <c r="AI135" s="4"/>
      <c r="AJ135" s="4"/>
      <c r="AK135" s="4"/>
      <c r="AL135" s="4"/>
      <c r="AM135" s="4"/>
      <c r="AN135" s="108"/>
      <c r="AO135" s="4"/>
      <c r="AP135" s="4"/>
      <c r="AQ135" s="4"/>
      <c r="AR135" s="4"/>
      <c r="AS135" s="4"/>
      <c r="AT135" s="104"/>
      <c r="AU135" s="4"/>
      <c r="AV135" s="4"/>
      <c r="AW135" s="4"/>
      <c r="AX135" s="4"/>
      <c r="AY135" s="4"/>
      <c r="AZ135" s="104"/>
      <c r="BA135" s="4"/>
      <c r="BB135" s="4"/>
      <c r="BC135" s="4"/>
      <c r="BD135" s="4"/>
      <c r="BE135" s="4"/>
      <c r="BF135" s="104"/>
      <c r="BG135" s="4"/>
      <c r="BH135" s="4"/>
      <c r="BI135" s="4"/>
      <c r="BJ135" s="4"/>
      <c r="BK135" s="4"/>
    </row>
    <row r="136" spans="1:63" ht="25.5" x14ac:dyDescent="0.25">
      <c r="A136" s="71" t="s">
        <v>627</v>
      </c>
      <c r="B136" s="72" t="s">
        <v>628</v>
      </c>
      <c r="C136" s="73" t="s">
        <v>629</v>
      </c>
      <c r="D136" s="107"/>
      <c r="E136" s="19"/>
      <c r="F136" s="19"/>
      <c r="G136" s="19"/>
      <c r="H136" s="19"/>
      <c r="I136" s="19"/>
      <c r="J136" s="108"/>
      <c r="K136" s="19"/>
      <c r="L136" s="19"/>
      <c r="M136" s="19"/>
      <c r="N136" s="19"/>
      <c r="O136" s="19"/>
      <c r="P136" s="108"/>
      <c r="Q136" s="4"/>
      <c r="R136" s="34"/>
      <c r="S136" s="34"/>
      <c r="T136" s="34"/>
      <c r="U136" s="4"/>
      <c r="V136" s="104"/>
      <c r="W136" s="4"/>
      <c r="X136" s="4"/>
      <c r="Y136" s="4"/>
      <c r="Z136" s="4"/>
      <c r="AA136" s="4"/>
      <c r="AB136" s="104"/>
      <c r="AC136" s="34"/>
      <c r="AD136" s="34"/>
      <c r="AE136" s="4"/>
      <c r="AF136" s="4"/>
      <c r="AG136" s="4"/>
      <c r="AH136" s="104"/>
      <c r="AI136" s="4"/>
      <c r="AJ136" s="4"/>
      <c r="AK136" s="4"/>
      <c r="AL136" s="4"/>
      <c r="AM136" s="4"/>
      <c r="AN136" s="108"/>
      <c r="AO136" s="4"/>
      <c r="AP136" s="4"/>
      <c r="AQ136" s="4"/>
      <c r="AR136" s="4"/>
      <c r="AS136" s="4"/>
      <c r="AT136" s="104"/>
      <c r="AU136" s="4"/>
      <c r="AV136" s="4"/>
      <c r="AW136" s="4"/>
      <c r="AX136" s="4"/>
      <c r="AY136" s="4"/>
      <c r="AZ136" s="104"/>
      <c r="BA136" s="4"/>
      <c r="BB136" s="4"/>
      <c r="BC136" s="4"/>
      <c r="BD136" s="4"/>
      <c r="BE136" s="4"/>
      <c r="BF136" s="104"/>
      <c r="BG136" s="4"/>
      <c r="BH136" s="4"/>
      <c r="BI136" s="4"/>
      <c r="BJ136" s="4"/>
      <c r="BK136" s="4"/>
    </row>
    <row r="137" spans="1:63" ht="38.25" x14ac:dyDescent="0.25">
      <c r="A137" s="71" t="s">
        <v>630</v>
      </c>
      <c r="B137" s="72" t="s">
        <v>631</v>
      </c>
      <c r="C137" s="73" t="s">
        <v>632</v>
      </c>
      <c r="D137" s="107"/>
      <c r="E137" s="19"/>
      <c r="F137" s="19"/>
      <c r="G137" s="19"/>
      <c r="H137" s="19"/>
      <c r="I137" s="19"/>
      <c r="J137" s="108"/>
      <c r="K137" s="19"/>
      <c r="L137" s="19"/>
      <c r="M137" s="19"/>
      <c r="N137" s="19"/>
      <c r="O137" s="19"/>
      <c r="P137" s="108"/>
      <c r="Q137" s="4"/>
      <c r="R137" s="34"/>
      <c r="S137" s="34"/>
      <c r="T137" s="34"/>
      <c r="U137" s="4"/>
      <c r="V137" s="104"/>
      <c r="W137" s="4"/>
      <c r="X137" s="4"/>
      <c r="Y137" s="4"/>
      <c r="Z137" s="4"/>
      <c r="AA137" s="4"/>
      <c r="AB137" s="104"/>
      <c r="AC137" s="34"/>
      <c r="AD137" s="34"/>
      <c r="AE137" s="4"/>
      <c r="AF137" s="4"/>
      <c r="AG137" s="4"/>
      <c r="AH137" s="104"/>
      <c r="AI137" s="4"/>
      <c r="AJ137" s="4"/>
      <c r="AK137" s="4"/>
      <c r="AL137" s="4"/>
      <c r="AM137" s="4"/>
      <c r="AN137" s="108"/>
      <c r="AO137" s="4"/>
      <c r="AP137" s="4"/>
      <c r="AQ137" s="4"/>
      <c r="AR137" s="4"/>
      <c r="AS137" s="4"/>
      <c r="AT137" s="104"/>
      <c r="AU137" s="4"/>
      <c r="AV137" s="4"/>
      <c r="AW137" s="4"/>
      <c r="AX137" s="4"/>
      <c r="AY137" s="4"/>
      <c r="AZ137" s="104"/>
      <c r="BA137" s="4"/>
      <c r="BB137" s="4"/>
      <c r="BC137" s="4"/>
      <c r="BD137" s="4"/>
      <c r="BE137" s="4"/>
      <c r="BF137" s="104"/>
      <c r="BG137" s="4"/>
      <c r="BH137" s="4"/>
      <c r="BI137" s="4"/>
      <c r="BJ137" s="4"/>
      <c r="BK137" s="4"/>
    </row>
    <row r="138" spans="1:63" ht="25.5" x14ac:dyDescent="0.25">
      <c r="A138" s="71" t="s">
        <v>633</v>
      </c>
      <c r="B138" s="72" t="s">
        <v>634</v>
      </c>
      <c r="C138" s="73" t="s">
        <v>635</v>
      </c>
      <c r="D138" s="107"/>
      <c r="E138" s="19"/>
      <c r="F138" s="19"/>
      <c r="G138" s="19"/>
      <c r="H138" s="19"/>
      <c r="I138" s="19"/>
      <c r="J138" s="108"/>
      <c r="K138" s="19"/>
      <c r="L138" s="19"/>
      <c r="M138" s="19"/>
      <c r="N138" s="19"/>
      <c r="O138" s="19"/>
      <c r="P138" s="108"/>
      <c r="Q138" s="4"/>
      <c r="R138" s="34"/>
      <c r="S138" s="34"/>
      <c r="T138" s="34"/>
      <c r="U138" s="4"/>
      <c r="V138" s="104"/>
      <c r="W138" s="4"/>
      <c r="X138" s="4"/>
      <c r="Y138" s="4"/>
      <c r="Z138" s="4"/>
      <c r="AA138" s="4"/>
      <c r="AB138" s="104"/>
      <c r="AC138" s="34"/>
      <c r="AD138" s="34"/>
      <c r="AE138" s="4"/>
      <c r="AF138" s="4"/>
      <c r="AG138" s="4"/>
      <c r="AH138" s="104"/>
      <c r="AI138" s="4"/>
      <c r="AJ138" s="4"/>
      <c r="AK138" s="4"/>
      <c r="AL138" s="4"/>
      <c r="AM138" s="4"/>
      <c r="AN138" s="108"/>
      <c r="AO138" s="4"/>
      <c r="AP138" s="4"/>
      <c r="AQ138" s="4"/>
      <c r="AR138" s="4"/>
      <c r="AS138" s="4"/>
      <c r="AT138" s="104"/>
      <c r="AU138" s="4"/>
      <c r="AV138" s="4"/>
      <c r="AW138" s="4"/>
      <c r="AX138" s="4"/>
      <c r="AY138" s="4"/>
      <c r="AZ138" s="104"/>
      <c r="BA138" s="4"/>
      <c r="BB138" s="4"/>
      <c r="BC138" s="4"/>
      <c r="BD138" s="4"/>
      <c r="BE138" s="4"/>
      <c r="BF138" s="104"/>
      <c r="BG138" s="4"/>
      <c r="BH138" s="4"/>
      <c r="BI138" s="4"/>
      <c r="BJ138" s="4"/>
      <c r="BK138" s="4"/>
    </row>
    <row r="139" spans="1:63" ht="25.5" x14ac:dyDescent="0.25">
      <c r="A139" s="71" t="s">
        <v>636</v>
      </c>
      <c r="B139" s="74" t="s">
        <v>637</v>
      </c>
      <c r="C139" s="73" t="s">
        <v>638</v>
      </c>
      <c r="D139" s="107"/>
      <c r="E139" s="19"/>
      <c r="F139" s="19"/>
      <c r="G139" s="19"/>
      <c r="H139" s="19"/>
      <c r="I139" s="19"/>
      <c r="J139" s="108"/>
      <c r="K139" s="19"/>
      <c r="L139" s="19"/>
      <c r="M139" s="19"/>
      <c r="N139" s="19"/>
      <c r="O139" s="19"/>
      <c r="P139" s="108"/>
      <c r="Q139" s="4"/>
      <c r="R139" s="34"/>
      <c r="S139" s="34"/>
      <c r="T139" s="34"/>
      <c r="U139" s="4"/>
      <c r="V139" s="104"/>
      <c r="W139" s="4"/>
      <c r="X139" s="4"/>
      <c r="Y139" s="4"/>
      <c r="Z139" s="4"/>
      <c r="AA139" s="4"/>
      <c r="AB139" s="104"/>
      <c r="AC139" s="34"/>
      <c r="AD139" s="34"/>
      <c r="AE139" s="4"/>
      <c r="AF139" s="4"/>
      <c r="AG139" s="4"/>
      <c r="AH139" s="104"/>
      <c r="AI139" s="4"/>
      <c r="AJ139" s="4"/>
      <c r="AK139" s="4"/>
      <c r="AL139" s="4"/>
      <c r="AM139" s="4"/>
      <c r="AN139" s="104"/>
      <c r="AO139" s="34"/>
      <c r="AP139" s="4"/>
      <c r="AQ139" s="4"/>
      <c r="AR139" s="4"/>
      <c r="AS139" s="4"/>
      <c r="AT139" s="104"/>
      <c r="AU139" s="4"/>
      <c r="AV139" s="4"/>
      <c r="AW139" s="4"/>
      <c r="AX139" s="4"/>
      <c r="AY139" s="4"/>
      <c r="AZ139" s="108"/>
      <c r="BA139" s="4"/>
      <c r="BB139" s="4"/>
      <c r="BC139" s="4"/>
      <c r="BD139" s="4"/>
      <c r="BE139" s="4"/>
      <c r="BF139" s="104"/>
      <c r="BG139" s="4"/>
      <c r="BH139" s="4"/>
      <c r="BI139" s="4"/>
      <c r="BJ139" s="4"/>
      <c r="BK139" s="4"/>
    </row>
    <row r="140" spans="1:63" ht="25.5" x14ac:dyDescent="0.25">
      <c r="A140" s="71" t="s">
        <v>639</v>
      </c>
      <c r="B140" s="74" t="s">
        <v>640</v>
      </c>
      <c r="C140" s="73" t="s">
        <v>641</v>
      </c>
      <c r="D140" s="107"/>
      <c r="E140" s="19"/>
      <c r="F140" s="19"/>
      <c r="G140" s="19"/>
      <c r="H140" s="19"/>
      <c r="I140" s="19"/>
      <c r="J140" s="108"/>
      <c r="K140" s="19"/>
      <c r="L140" s="19"/>
      <c r="M140" s="19"/>
      <c r="N140" s="19"/>
      <c r="O140" s="19"/>
      <c r="P140" s="108"/>
      <c r="Q140" s="4"/>
      <c r="R140" s="34"/>
      <c r="S140" s="34"/>
      <c r="T140" s="34"/>
      <c r="U140" s="4"/>
      <c r="V140" s="104"/>
      <c r="W140" s="4"/>
      <c r="X140" s="4"/>
      <c r="Y140" s="4"/>
      <c r="Z140" s="4"/>
      <c r="AA140" s="4"/>
      <c r="AB140" s="104"/>
      <c r="AC140" s="34"/>
      <c r="AD140" s="34"/>
      <c r="AE140" s="4"/>
      <c r="AF140" s="4"/>
      <c r="AG140" s="4"/>
      <c r="AH140" s="104"/>
      <c r="AI140" s="4"/>
      <c r="AJ140" s="4"/>
      <c r="AK140" s="4"/>
      <c r="AL140" s="4"/>
      <c r="AM140" s="4"/>
      <c r="AN140" s="104"/>
      <c r="AO140" s="34"/>
      <c r="AP140" s="4"/>
      <c r="AQ140" s="4"/>
      <c r="AR140" s="4"/>
      <c r="AS140" s="4"/>
      <c r="AT140" s="104"/>
      <c r="AU140" s="4"/>
      <c r="AV140" s="4"/>
      <c r="AW140" s="4"/>
      <c r="AX140" s="4"/>
      <c r="AY140" s="4"/>
      <c r="AZ140" s="108"/>
      <c r="BA140" s="4"/>
      <c r="BB140" s="4"/>
      <c r="BC140" s="4"/>
      <c r="BD140" s="4"/>
      <c r="BE140" s="4"/>
      <c r="BF140" s="104"/>
      <c r="BG140" s="4"/>
      <c r="BH140" s="4"/>
      <c r="BI140" s="4"/>
      <c r="BJ140" s="4"/>
      <c r="BK140" s="4"/>
    </row>
    <row r="141" spans="1:63" ht="25.5" x14ac:dyDescent="0.25">
      <c r="A141" s="71" t="s">
        <v>642</v>
      </c>
      <c r="B141" s="74" t="s">
        <v>643</v>
      </c>
      <c r="C141" s="73" t="s">
        <v>644</v>
      </c>
      <c r="D141" s="107"/>
      <c r="E141" s="19"/>
      <c r="F141" s="19"/>
      <c r="G141" s="19"/>
      <c r="H141" s="19"/>
      <c r="I141" s="19"/>
      <c r="J141" s="108"/>
      <c r="K141" s="19"/>
      <c r="L141" s="19"/>
      <c r="M141" s="19"/>
      <c r="N141" s="19"/>
      <c r="O141" s="19"/>
      <c r="P141" s="108"/>
      <c r="Q141" s="4"/>
      <c r="R141" s="34"/>
      <c r="S141" s="34"/>
      <c r="T141" s="34"/>
      <c r="U141" s="4"/>
      <c r="V141" s="104"/>
      <c r="W141" s="4"/>
      <c r="X141" s="4"/>
      <c r="Y141" s="4"/>
      <c r="Z141" s="4"/>
      <c r="AA141" s="4"/>
      <c r="AB141" s="104"/>
      <c r="AC141" s="34"/>
      <c r="AD141" s="34"/>
      <c r="AE141" s="4"/>
      <c r="AF141" s="4"/>
      <c r="AG141" s="4"/>
      <c r="AH141" s="104"/>
      <c r="AI141" s="4"/>
      <c r="AJ141" s="4"/>
      <c r="AK141" s="4"/>
      <c r="AL141" s="4"/>
      <c r="AM141" s="4"/>
      <c r="AN141" s="104"/>
      <c r="AO141" s="34"/>
      <c r="AP141" s="4"/>
      <c r="AQ141" s="4"/>
      <c r="AR141" s="4"/>
      <c r="AS141" s="4"/>
      <c r="AT141" s="104"/>
      <c r="AU141" s="4"/>
      <c r="AV141" s="4"/>
      <c r="AW141" s="4"/>
      <c r="AX141" s="4"/>
      <c r="AY141" s="4"/>
      <c r="AZ141" s="108"/>
      <c r="BA141" s="4"/>
      <c r="BB141" s="4"/>
      <c r="BC141" s="4"/>
      <c r="BD141" s="4"/>
      <c r="BE141" s="4"/>
      <c r="BF141" s="104"/>
      <c r="BG141" s="4"/>
      <c r="BH141" s="4"/>
      <c r="BI141" s="4"/>
      <c r="BJ141" s="4"/>
      <c r="BK141" s="4"/>
    </row>
    <row r="142" spans="1:63" ht="25.5" x14ac:dyDescent="0.25">
      <c r="A142" s="71" t="s">
        <v>645</v>
      </c>
      <c r="B142" s="74" t="s">
        <v>646</v>
      </c>
      <c r="C142" s="73" t="s">
        <v>647</v>
      </c>
      <c r="D142" s="107"/>
      <c r="E142" s="19"/>
      <c r="F142" s="19"/>
      <c r="G142" s="19"/>
      <c r="H142" s="19"/>
      <c r="I142" s="19"/>
      <c r="J142" s="108"/>
      <c r="K142" s="19"/>
      <c r="L142" s="19"/>
      <c r="M142" s="19"/>
      <c r="N142" s="19"/>
      <c r="O142" s="19"/>
      <c r="P142" s="108"/>
      <c r="Q142" s="4"/>
      <c r="R142" s="34"/>
      <c r="S142" s="34"/>
      <c r="T142" s="34"/>
      <c r="U142" s="4"/>
      <c r="V142" s="104"/>
      <c r="W142" s="4"/>
      <c r="X142" s="4"/>
      <c r="Y142" s="4"/>
      <c r="Z142" s="4"/>
      <c r="AA142" s="4"/>
      <c r="AB142" s="104"/>
      <c r="AC142" s="34"/>
      <c r="AD142" s="34"/>
      <c r="AE142" s="4"/>
      <c r="AF142" s="4"/>
      <c r="AG142" s="4"/>
      <c r="AH142" s="104"/>
      <c r="AI142" s="4"/>
      <c r="AJ142" s="4"/>
      <c r="AK142" s="4"/>
      <c r="AL142" s="4"/>
      <c r="AM142" s="4"/>
      <c r="AN142" s="104"/>
      <c r="AO142" s="34"/>
      <c r="AP142" s="4"/>
      <c r="AQ142" s="4"/>
      <c r="AR142" s="4"/>
      <c r="AS142" s="4"/>
      <c r="AT142" s="104"/>
      <c r="AU142" s="4"/>
      <c r="AV142" s="4"/>
      <c r="AW142" s="4"/>
      <c r="AX142" s="4"/>
      <c r="AY142" s="4"/>
      <c r="AZ142" s="108"/>
      <c r="BA142" s="4"/>
      <c r="BB142" s="4"/>
      <c r="BC142" s="4"/>
      <c r="BD142" s="4"/>
      <c r="BE142" s="4"/>
      <c r="BF142" s="104"/>
      <c r="BG142" s="4"/>
      <c r="BH142" s="4"/>
      <c r="BI142" s="4"/>
      <c r="BJ142" s="4"/>
      <c r="BK142" s="4"/>
    </row>
    <row r="143" spans="1:63" ht="25.5" x14ac:dyDescent="0.25">
      <c r="A143" s="71" t="s">
        <v>648</v>
      </c>
      <c r="B143" s="74" t="s">
        <v>649</v>
      </c>
      <c r="C143" s="73" t="s">
        <v>650</v>
      </c>
      <c r="D143" s="107"/>
      <c r="E143" s="19"/>
      <c r="F143" s="19"/>
      <c r="G143" s="19"/>
      <c r="H143" s="19"/>
      <c r="I143" s="19"/>
      <c r="J143" s="108"/>
      <c r="K143" s="19"/>
      <c r="L143" s="19"/>
      <c r="M143" s="19"/>
      <c r="N143" s="19"/>
      <c r="O143" s="19"/>
      <c r="P143" s="108"/>
      <c r="Q143" s="4"/>
      <c r="R143" s="34"/>
      <c r="S143" s="34"/>
      <c r="T143" s="34"/>
      <c r="U143" s="4"/>
      <c r="V143" s="104"/>
      <c r="W143" s="4"/>
      <c r="X143" s="4"/>
      <c r="Y143" s="4"/>
      <c r="Z143" s="4"/>
      <c r="AA143" s="4"/>
      <c r="AB143" s="104"/>
      <c r="AC143" s="34"/>
      <c r="AD143" s="34"/>
      <c r="AE143" s="4"/>
      <c r="AF143" s="4"/>
      <c r="AG143" s="4"/>
      <c r="AH143" s="104"/>
      <c r="AI143" s="4"/>
      <c r="AJ143" s="4"/>
      <c r="AK143" s="4"/>
      <c r="AL143" s="4"/>
      <c r="AM143" s="4"/>
      <c r="AN143" s="104"/>
      <c r="AO143" s="34"/>
      <c r="AP143" s="4"/>
      <c r="AQ143" s="4"/>
      <c r="AR143" s="4"/>
      <c r="AS143" s="4"/>
      <c r="AT143" s="104"/>
      <c r="AU143" s="4"/>
      <c r="AV143" s="4"/>
      <c r="AW143" s="4"/>
      <c r="AX143" s="4"/>
      <c r="AY143" s="4"/>
      <c r="AZ143" s="108"/>
      <c r="BA143" s="4"/>
      <c r="BB143" s="4"/>
      <c r="BC143" s="4"/>
      <c r="BD143" s="4"/>
      <c r="BE143" s="4"/>
      <c r="BF143" s="104"/>
      <c r="BG143" s="4"/>
      <c r="BH143" s="4"/>
      <c r="BI143" s="4"/>
      <c r="BJ143" s="4"/>
      <c r="BK143" s="4"/>
    </row>
    <row r="144" spans="1:63" ht="25.5" x14ac:dyDescent="0.25">
      <c r="A144" s="71" t="s">
        <v>651</v>
      </c>
      <c r="B144" s="72" t="s">
        <v>652</v>
      </c>
      <c r="C144" s="73" t="s">
        <v>653</v>
      </c>
      <c r="D144" s="107"/>
      <c r="E144" s="19"/>
      <c r="F144" s="19"/>
      <c r="G144" s="19"/>
      <c r="H144" s="19"/>
      <c r="I144" s="19"/>
      <c r="J144" s="108"/>
      <c r="K144" s="19"/>
      <c r="L144" s="19"/>
      <c r="M144" s="19"/>
      <c r="N144" s="19"/>
      <c r="O144" s="19"/>
      <c r="P144" s="108"/>
      <c r="Q144" s="4"/>
      <c r="R144" s="34"/>
      <c r="S144" s="34"/>
      <c r="T144" s="34"/>
      <c r="U144" s="4"/>
      <c r="V144" s="104"/>
      <c r="W144" s="4"/>
      <c r="X144" s="4"/>
      <c r="Y144" s="4"/>
      <c r="Z144" s="4"/>
      <c r="AA144" s="4"/>
      <c r="AB144" s="104"/>
      <c r="AC144" s="34"/>
      <c r="AD144" s="34"/>
      <c r="AE144" s="4"/>
      <c r="AF144" s="4"/>
      <c r="AG144" s="4"/>
      <c r="AH144" s="104"/>
      <c r="AI144" s="4"/>
      <c r="AJ144" s="4"/>
      <c r="AK144" s="4"/>
      <c r="AL144" s="4"/>
      <c r="AM144" s="4"/>
      <c r="AN144" s="104"/>
      <c r="AO144" s="34"/>
      <c r="AP144" s="4"/>
      <c r="AQ144" s="4"/>
      <c r="AR144" s="4"/>
      <c r="AS144" s="4"/>
      <c r="AT144" s="104"/>
      <c r="AU144" s="4"/>
      <c r="AV144" s="4"/>
      <c r="AW144" s="4"/>
      <c r="AX144" s="4"/>
      <c r="AY144" s="4"/>
      <c r="AZ144" s="108"/>
      <c r="BA144" s="4"/>
      <c r="BB144" s="4"/>
      <c r="BC144" s="4"/>
      <c r="BD144" s="4"/>
      <c r="BE144" s="4"/>
      <c r="BF144" s="104"/>
      <c r="BG144" s="4"/>
      <c r="BH144" s="4"/>
      <c r="BI144" s="4"/>
      <c r="BJ144" s="4"/>
      <c r="BK144" s="4"/>
    </row>
    <row r="145" spans="1:63" ht="38.25" x14ac:dyDescent="0.25">
      <c r="A145" s="5" t="s">
        <v>69</v>
      </c>
      <c r="B145" s="6" t="s">
        <v>70</v>
      </c>
      <c r="C145" s="7" t="s">
        <v>37</v>
      </c>
      <c r="D145" s="109"/>
      <c r="E145" s="8">
        <f t="shared" ref="E145:BE145" si="15">E146+E239</f>
        <v>0</v>
      </c>
      <c r="F145" s="8">
        <f t="shared" si="15"/>
        <v>0</v>
      </c>
      <c r="G145" s="8">
        <f t="shared" si="15"/>
        <v>31.500000000000004</v>
      </c>
      <c r="H145" s="8">
        <f t="shared" si="15"/>
        <v>0</v>
      </c>
      <c r="I145" s="8">
        <f t="shared" si="15"/>
        <v>0</v>
      </c>
      <c r="J145" s="109"/>
      <c r="K145" s="8">
        <f t="shared" si="15"/>
        <v>0</v>
      </c>
      <c r="L145" s="8">
        <f t="shared" si="15"/>
        <v>0</v>
      </c>
      <c r="M145" s="8">
        <f t="shared" si="15"/>
        <v>48.4</v>
      </c>
      <c r="N145" s="8">
        <f t="shared" si="15"/>
        <v>0</v>
      </c>
      <c r="O145" s="8">
        <f t="shared" si="15"/>
        <v>0</v>
      </c>
      <c r="P145" s="109"/>
      <c r="Q145" s="8">
        <f t="shared" si="15"/>
        <v>0</v>
      </c>
      <c r="R145" s="8">
        <f t="shared" si="15"/>
        <v>0</v>
      </c>
      <c r="S145" s="8">
        <f t="shared" si="15"/>
        <v>8.9089999999999989</v>
      </c>
      <c r="T145" s="8">
        <f t="shared" si="15"/>
        <v>0</v>
      </c>
      <c r="U145" s="8">
        <f t="shared" si="15"/>
        <v>0</v>
      </c>
      <c r="V145" s="109"/>
      <c r="W145" s="8">
        <f t="shared" si="15"/>
        <v>0</v>
      </c>
      <c r="X145" s="8">
        <f t="shared" si="15"/>
        <v>0</v>
      </c>
      <c r="Y145" s="8">
        <f t="shared" si="15"/>
        <v>47.60199999999999</v>
      </c>
      <c r="Z145" s="8">
        <f t="shared" si="15"/>
        <v>0</v>
      </c>
      <c r="AA145" s="8">
        <f t="shared" si="15"/>
        <v>0</v>
      </c>
      <c r="AB145" s="109"/>
      <c r="AC145" s="8">
        <f t="shared" si="15"/>
        <v>0</v>
      </c>
      <c r="AD145" s="8">
        <f t="shared" si="15"/>
        <v>0</v>
      </c>
      <c r="AE145" s="8">
        <f t="shared" si="15"/>
        <v>0</v>
      </c>
      <c r="AF145" s="8">
        <f t="shared" si="15"/>
        <v>0</v>
      </c>
      <c r="AG145" s="8">
        <f t="shared" si="15"/>
        <v>0</v>
      </c>
      <c r="AH145" s="109"/>
      <c r="AI145" s="8">
        <f t="shared" si="15"/>
        <v>0</v>
      </c>
      <c r="AJ145" s="8">
        <f t="shared" si="15"/>
        <v>0</v>
      </c>
      <c r="AK145" s="8">
        <f t="shared" si="15"/>
        <v>0</v>
      </c>
      <c r="AL145" s="8">
        <f t="shared" si="15"/>
        <v>0</v>
      </c>
      <c r="AM145" s="8">
        <f t="shared" si="15"/>
        <v>0</v>
      </c>
      <c r="AN145" s="109"/>
      <c r="AO145" s="8">
        <f t="shared" si="15"/>
        <v>0</v>
      </c>
      <c r="AP145" s="8">
        <f t="shared" si="15"/>
        <v>0</v>
      </c>
      <c r="AQ145" s="8">
        <f t="shared" si="15"/>
        <v>0</v>
      </c>
      <c r="AR145" s="8">
        <f t="shared" si="15"/>
        <v>0</v>
      </c>
      <c r="AS145" s="8">
        <f t="shared" si="15"/>
        <v>0</v>
      </c>
      <c r="AT145" s="109"/>
      <c r="AU145" s="8">
        <f t="shared" si="15"/>
        <v>0</v>
      </c>
      <c r="AV145" s="8">
        <f t="shared" si="15"/>
        <v>0</v>
      </c>
      <c r="AW145" s="8">
        <f t="shared" si="15"/>
        <v>0</v>
      </c>
      <c r="AX145" s="8">
        <f t="shared" si="15"/>
        <v>0</v>
      </c>
      <c r="AY145" s="8">
        <f t="shared" si="15"/>
        <v>0</v>
      </c>
      <c r="AZ145" s="109"/>
      <c r="BA145" s="8">
        <f t="shared" si="15"/>
        <v>0</v>
      </c>
      <c r="BB145" s="8">
        <f t="shared" si="15"/>
        <v>0</v>
      </c>
      <c r="BC145" s="8">
        <f t="shared" si="15"/>
        <v>0</v>
      </c>
      <c r="BD145" s="8">
        <f t="shared" si="15"/>
        <v>0</v>
      </c>
      <c r="BE145" s="8">
        <f t="shared" si="15"/>
        <v>0</v>
      </c>
      <c r="BF145" s="109"/>
      <c r="BG145" s="8">
        <f t="shared" ref="BG145:BK145" si="16">BG146+BG239</f>
        <v>0</v>
      </c>
      <c r="BH145" s="8">
        <f t="shared" si="16"/>
        <v>0</v>
      </c>
      <c r="BI145" s="8">
        <f t="shared" si="16"/>
        <v>0</v>
      </c>
      <c r="BJ145" s="8">
        <f t="shared" si="16"/>
        <v>0</v>
      </c>
      <c r="BK145" s="8">
        <f t="shared" si="16"/>
        <v>0</v>
      </c>
    </row>
    <row r="146" spans="1:63" ht="25.5" x14ac:dyDescent="0.25">
      <c r="A146" s="5" t="s">
        <v>71</v>
      </c>
      <c r="B146" s="6" t="s">
        <v>72</v>
      </c>
      <c r="C146" s="7" t="s">
        <v>37</v>
      </c>
      <c r="D146" s="109"/>
      <c r="E146" s="8">
        <f t="shared" ref="E146:BE146" si="17">SUM(E147:E238)</f>
        <v>0</v>
      </c>
      <c r="F146" s="8">
        <f t="shared" si="17"/>
        <v>0</v>
      </c>
      <c r="G146" s="8">
        <f t="shared" si="17"/>
        <v>27.290000000000003</v>
      </c>
      <c r="H146" s="8">
        <f t="shared" si="17"/>
        <v>0</v>
      </c>
      <c r="I146" s="8">
        <f t="shared" si="17"/>
        <v>0</v>
      </c>
      <c r="J146" s="109"/>
      <c r="K146" s="8">
        <f t="shared" si="17"/>
        <v>0</v>
      </c>
      <c r="L146" s="8">
        <f t="shared" si="17"/>
        <v>0</v>
      </c>
      <c r="M146" s="8">
        <f t="shared" si="17"/>
        <v>37.854999999999997</v>
      </c>
      <c r="N146" s="8">
        <f t="shared" si="17"/>
        <v>0</v>
      </c>
      <c r="O146" s="8">
        <f t="shared" si="17"/>
        <v>0</v>
      </c>
      <c r="P146" s="109"/>
      <c r="Q146" s="8">
        <f t="shared" si="17"/>
        <v>0</v>
      </c>
      <c r="R146" s="8">
        <f t="shared" si="17"/>
        <v>0</v>
      </c>
      <c r="S146" s="8">
        <f t="shared" si="17"/>
        <v>5.1589999999999989</v>
      </c>
      <c r="T146" s="8">
        <f t="shared" si="17"/>
        <v>0</v>
      </c>
      <c r="U146" s="8">
        <f t="shared" si="17"/>
        <v>0</v>
      </c>
      <c r="V146" s="109"/>
      <c r="W146" s="8">
        <f t="shared" si="17"/>
        <v>0</v>
      </c>
      <c r="X146" s="8">
        <f t="shared" si="17"/>
        <v>0</v>
      </c>
      <c r="Y146" s="8">
        <f t="shared" si="17"/>
        <v>42.304999999999993</v>
      </c>
      <c r="Z146" s="8">
        <f t="shared" si="17"/>
        <v>0</v>
      </c>
      <c r="AA146" s="8">
        <f t="shared" si="17"/>
        <v>0</v>
      </c>
      <c r="AB146" s="109"/>
      <c r="AC146" s="8">
        <f t="shared" si="17"/>
        <v>0</v>
      </c>
      <c r="AD146" s="8">
        <f t="shared" si="17"/>
        <v>0</v>
      </c>
      <c r="AE146" s="8">
        <f t="shared" si="17"/>
        <v>0</v>
      </c>
      <c r="AF146" s="8">
        <f t="shared" si="17"/>
        <v>0</v>
      </c>
      <c r="AG146" s="8">
        <f t="shared" si="17"/>
        <v>0</v>
      </c>
      <c r="AH146" s="109"/>
      <c r="AI146" s="8">
        <f t="shared" si="17"/>
        <v>0</v>
      </c>
      <c r="AJ146" s="8">
        <f t="shared" si="17"/>
        <v>0</v>
      </c>
      <c r="AK146" s="8">
        <f t="shared" si="17"/>
        <v>0</v>
      </c>
      <c r="AL146" s="8">
        <f t="shared" si="17"/>
        <v>0</v>
      </c>
      <c r="AM146" s="8">
        <f t="shared" si="17"/>
        <v>0</v>
      </c>
      <c r="AN146" s="109"/>
      <c r="AO146" s="8">
        <f t="shared" si="17"/>
        <v>0</v>
      </c>
      <c r="AP146" s="8">
        <f t="shared" si="17"/>
        <v>0</v>
      </c>
      <c r="AQ146" s="8">
        <f t="shared" si="17"/>
        <v>0</v>
      </c>
      <c r="AR146" s="8">
        <f t="shared" si="17"/>
        <v>0</v>
      </c>
      <c r="AS146" s="8">
        <f t="shared" si="17"/>
        <v>0</v>
      </c>
      <c r="AT146" s="109"/>
      <c r="AU146" s="8">
        <f t="shared" si="17"/>
        <v>0</v>
      </c>
      <c r="AV146" s="8">
        <f t="shared" si="17"/>
        <v>0</v>
      </c>
      <c r="AW146" s="8">
        <f t="shared" si="17"/>
        <v>0</v>
      </c>
      <c r="AX146" s="8">
        <f t="shared" si="17"/>
        <v>0</v>
      </c>
      <c r="AY146" s="8">
        <f t="shared" si="17"/>
        <v>0</v>
      </c>
      <c r="AZ146" s="109"/>
      <c r="BA146" s="8">
        <f t="shared" si="17"/>
        <v>0</v>
      </c>
      <c r="BB146" s="8">
        <f t="shared" si="17"/>
        <v>0</v>
      </c>
      <c r="BC146" s="8">
        <f t="shared" si="17"/>
        <v>0</v>
      </c>
      <c r="BD146" s="8">
        <f t="shared" si="17"/>
        <v>0</v>
      </c>
      <c r="BE146" s="8">
        <f t="shared" si="17"/>
        <v>0</v>
      </c>
      <c r="BF146" s="109"/>
      <c r="BG146" s="8">
        <f t="shared" ref="BG146:BK146" si="18">SUM(BG147:BG238)</f>
        <v>0</v>
      </c>
      <c r="BH146" s="8">
        <f t="shared" si="18"/>
        <v>0</v>
      </c>
      <c r="BI146" s="8">
        <f t="shared" si="18"/>
        <v>0</v>
      </c>
      <c r="BJ146" s="8">
        <f t="shared" si="18"/>
        <v>0</v>
      </c>
      <c r="BK146" s="8">
        <f t="shared" si="18"/>
        <v>0</v>
      </c>
    </row>
    <row r="147" spans="1:63" ht="25.5" x14ac:dyDescent="0.25">
      <c r="A147" s="75" t="s">
        <v>191</v>
      </c>
      <c r="B147" s="46" t="s">
        <v>192</v>
      </c>
      <c r="C147" s="48" t="s">
        <v>193</v>
      </c>
      <c r="D147" s="108"/>
      <c r="E147" s="19"/>
      <c r="F147" s="19"/>
      <c r="G147" s="19">
        <v>1.58</v>
      </c>
      <c r="H147" s="19"/>
      <c r="I147" s="34"/>
      <c r="J147" s="113"/>
      <c r="K147" s="19"/>
      <c r="L147" s="19"/>
      <c r="M147" s="19">
        <v>1.58</v>
      </c>
      <c r="N147" s="23"/>
      <c r="O147" s="4"/>
      <c r="P147" s="104"/>
      <c r="Q147" s="4"/>
      <c r="R147" s="4"/>
      <c r="S147" s="4"/>
      <c r="T147" s="4"/>
      <c r="U147" s="4"/>
      <c r="V147" s="104"/>
      <c r="W147" s="4"/>
      <c r="X147" s="4"/>
      <c r="Y147" s="4"/>
      <c r="Z147" s="4"/>
      <c r="AA147" s="4"/>
      <c r="AB147" s="104"/>
      <c r="AC147" s="4"/>
      <c r="AD147" s="4"/>
      <c r="AE147" s="4"/>
      <c r="AF147" s="4"/>
      <c r="AG147" s="4"/>
      <c r="AH147" s="104"/>
      <c r="AI147" s="4"/>
      <c r="AJ147" s="4"/>
      <c r="AK147" s="4"/>
      <c r="AL147" s="4"/>
      <c r="AM147" s="4"/>
      <c r="AN147" s="104"/>
      <c r="AO147" s="4"/>
      <c r="AP147" s="4"/>
      <c r="AQ147" s="4"/>
      <c r="AR147" s="4"/>
      <c r="AS147" s="4"/>
      <c r="AT147" s="104"/>
      <c r="AU147" s="4"/>
      <c r="AV147" s="4"/>
      <c r="AW147" s="4"/>
      <c r="AX147" s="4"/>
      <c r="AY147" s="4"/>
      <c r="AZ147" s="104"/>
      <c r="BA147" s="4"/>
      <c r="BB147" s="4"/>
      <c r="BC147" s="4"/>
      <c r="BD147" s="4"/>
      <c r="BE147" s="4"/>
      <c r="BF147" s="104"/>
      <c r="BG147" s="4"/>
      <c r="BH147" s="4"/>
      <c r="BI147" s="4"/>
      <c r="BJ147" s="4"/>
      <c r="BK147" s="4"/>
    </row>
    <row r="148" spans="1:63" ht="25.5" x14ac:dyDescent="0.25">
      <c r="A148" s="75" t="s">
        <v>194</v>
      </c>
      <c r="B148" s="46" t="s">
        <v>195</v>
      </c>
      <c r="C148" s="48" t="s">
        <v>97</v>
      </c>
      <c r="D148" s="108"/>
      <c r="E148" s="19"/>
      <c r="F148" s="19"/>
      <c r="G148" s="19">
        <v>1.93</v>
      </c>
      <c r="H148" s="19"/>
      <c r="I148" s="34"/>
      <c r="J148" s="113"/>
      <c r="K148" s="19"/>
      <c r="L148" s="19"/>
      <c r="M148" s="19">
        <v>1.93</v>
      </c>
      <c r="N148" s="23"/>
      <c r="O148" s="4"/>
      <c r="P148" s="104"/>
      <c r="Q148" s="4"/>
      <c r="R148" s="4"/>
      <c r="S148" s="4"/>
      <c r="T148" s="4"/>
      <c r="U148" s="4"/>
      <c r="V148" s="104"/>
      <c r="W148" s="4"/>
      <c r="X148" s="4"/>
      <c r="Y148" s="4"/>
      <c r="Z148" s="4"/>
      <c r="AA148" s="4"/>
      <c r="AB148" s="104"/>
      <c r="AC148" s="4"/>
      <c r="AD148" s="4"/>
      <c r="AE148" s="4"/>
      <c r="AF148" s="4"/>
      <c r="AG148" s="4"/>
      <c r="AH148" s="104"/>
      <c r="AI148" s="4"/>
      <c r="AJ148" s="4"/>
      <c r="AK148" s="4"/>
      <c r="AL148" s="4"/>
      <c r="AM148" s="4"/>
      <c r="AN148" s="104"/>
      <c r="AO148" s="4"/>
      <c r="AP148" s="4"/>
      <c r="AQ148" s="4"/>
      <c r="AR148" s="4"/>
      <c r="AS148" s="4"/>
      <c r="AT148" s="104"/>
      <c r="AU148" s="4"/>
      <c r="AV148" s="4"/>
      <c r="AW148" s="4"/>
      <c r="AX148" s="4"/>
      <c r="AY148" s="4"/>
      <c r="AZ148" s="104"/>
      <c r="BA148" s="4"/>
      <c r="BB148" s="4"/>
      <c r="BC148" s="4"/>
      <c r="BD148" s="4"/>
      <c r="BE148" s="4"/>
      <c r="BF148" s="104"/>
      <c r="BG148" s="4"/>
      <c r="BH148" s="4"/>
      <c r="BI148" s="4"/>
      <c r="BJ148" s="4"/>
      <c r="BK148" s="4"/>
    </row>
    <row r="149" spans="1:63" x14ac:dyDescent="0.25">
      <c r="A149" s="75" t="s">
        <v>196</v>
      </c>
      <c r="B149" s="46" t="s">
        <v>197</v>
      </c>
      <c r="C149" s="48" t="s">
        <v>98</v>
      </c>
      <c r="D149" s="108"/>
      <c r="E149" s="19"/>
      <c r="F149" s="19"/>
      <c r="G149" s="19">
        <v>4.3</v>
      </c>
      <c r="H149" s="19"/>
      <c r="I149" s="34"/>
      <c r="J149" s="113"/>
      <c r="K149" s="19"/>
      <c r="L149" s="19"/>
      <c r="M149" s="19">
        <v>4.3</v>
      </c>
      <c r="N149" s="23"/>
      <c r="O149" s="4"/>
      <c r="P149" s="104"/>
      <c r="Q149" s="4"/>
      <c r="R149" s="4"/>
      <c r="S149" s="4"/>
      <c r="T149" s="4"/>
      <c r="U149" s="4"/>
      <c r="V149" s="104"/>
      <c r="W149" s="4"/>
      <c r="X149" s="4"/>
      <c r="Y149" s="4"/>
      <c r="Z149" s="4"/>
      <c r="AA149" s="4"/>
      <c r="AB149" s="104"/>
      <c r="AC149" s="4"/>
      <c r="AD149" s="4"/>
      <c r="AE149" s="4"/>
      <c r="AF149" s="4"/>
      <c r="AG149" s="4"/>
      <c r="AH149" s="104"/>
      <c r="AI149" s="4"/>
      <c r="AJ149" s="4"/>
      <c r="AK149" s="4"/>
      <c r="AL149" s="4"/>
      <c r="AM149" s="4"/>
      <c r="AN149" s="104"/>
      <c r="AO149" s="4"/>
      <c r="AP149" s="4"/>
      <c r="AQ149" s="4"/>
      <c r="AR149" s="4"/>
      <c r="AS149" s="4"/>
      <c r="AT149" s="104"/>
      <c r="AU149" s="4"/>
      <c r="AV149" s="4"/>
      <c r="AW149" s="4"/>
      <c r="AX149" s="4"/>
      <c r="AY149" s="4"/>
      <c r="AZ149" s="104"/>
      <c r="BA149" s="4"/>
      <c r="BB149" s="4"/>
      <c r="BC149" s="4"/>
      <c r="BD149" s="4"/>
      <c r="BE149" s="4"/>
      <c r="BF149" s="104"/>
      <c r="BG149" s="4"/>
      <c r="BH149" s="4"/>
      <c r="BI149" s="4"/>
      <c r="BJ149" s="4"/>
      <c r="BK149" s="4"/>
    </row>
    <row r="150" spans="1:63" x14ac:dyDescent="0.25">
      <c r="A150" s="75" t="s">
        <v>198</v>
      </c>
      <c r="B150" s="46" t="s">
        <v>199</v>
      </c>
      <c r="C150" s="48" t="s">
        <v>99</v>
      </c>
      <c r="D150" s="108"/>
      <c r="E150" s="19"/>
      <c r="F150" s="19"/>
      <c r="G150" s="19">
        <v>2.2000000000000002</v>
      </c>
      <c r="H150" s="19"/>
      <c r="I150" s="19"/>
      <c r="J150" s="113"/>
      <c r="K150" s="19"/>
      <c r="L150" s="19"/>
      <c r="M150" s="19">
        <v>2.2000000000000002</v>
      </c>
      <c r="N150" s="23"/>
      <c r="O150" s="4"/>
      <c r="P150" s="104"/>
      <c r="Q150" s="4"/>
      <c r="R150" s="4"/>
      <c r="S150" s="4"/>
      <c r="T150" s="4"/>
      <c r="U150" s="4"/>
      <c r="V150" s="104"/>
      <c r="W150" s="4"/>
      <c r="X150" s="4"/>
      <c r="Y150" s="4"/>
      <c r="Z150" s="4"/>
      <c r="AA150" s="4"/>
      <c r="AB150" s="104"/>
      <c r="AC150" s="4"/>
      <c r="AD150" s="4"/>
      <c r="AE150" s="4"/>
      <c r="AF150" s="4"/>
      <c r="AG150" s="4"/>
      <c r="AH150" s="104"/>
      <c r="AI150" s="4"/>
      <c r="AJ150" s="4"/>
      <c r="AK150" s="4"/>
      <c r="AL150" s="4"/>
      <c r="AM150" s="4"/>
      <c r="AN150" s="104"/>
      <c r="AO150" s="4"/>
      <c r="AP150" s="4"/>
      <c r="AQ150" s="4"/>
      <c r="AR150" s="4"/>
      <c r="AS150" s="4"/>
      <c r="AT150" s="104"/>
      <c r="AU150" s="4"/>
      <c r="AV150" s="4"/>
      <c r="AW150" s="4"/>
      <c r="AX150" s="4"/>
      <c r="AY150" s="4"/>
      <c r="AZ150" s="104"/>
      <c r="BA150" s="4"/>
      <c r="BB150" s="4"/>
      <c r="BC150" s="4"/>
      <c r="BD150" s="4"/>
      <c r="BE150" s="4"/>
      <c r="BF150" s="104"/>
      <c r="BG150" s="4"/>
      <c r="BH150" s="4"/>
      <c r="BI150" s="4"/>
      <c r="BJ150" s="4"/>
      <c r="BK150" s="4"/>
    </row>
    <row r="151" spans="1:63" x14ac:dyDescent="0.25">
      <c r="A151" s="75" t="s">
        <v>200</v>
      </c>
      <c r="B151" s="46" t="s">
        <v>201</v>
      </c>
      <c r="C151" s="48" t="s">
        <v>100</v>
      </c>
      <c r="D151" s="108"/>
      <c r="E151" s="19"/>
      <c r="F151" s="19"/>
      <c r="G151" s="19">
        <v>1.36</v>
      </c>
      <c r="H151" s="34"/>
      <c r="I151" s="19"/>
      <c r="J151" s="113"/>
      <c r="K151" s="19"/>
      <c r="L151" s="19"/>
      <c r="M151" s="19">
        <v>0.6</v>
      </c>
      <c r="N151" s="23"/>
      <c r="O151" s="4"/>
      <c r="P151" s="104"/>
      <c r="Q151" s="4"/>
      <c r="R151" s="4"/>
      <c r="S151" s="4"/>
      <c r="T151" s="4"/>
      <c r="U151" s="4"/>
      <c r="V151" s="104"/>
      <c r="W151" s="4"/>
      <c r="X151" s="4"/>
      <c r="Y151" s="4"/>
      <c r="Z151" s="4"/>
      <c r="AA151" s="4"/>
      <c r="AB151" s="104"/>
      <c r="AC151" s="4"/>
      <c r="AD151" s="4"/>
      <c r="AE151" s="4"/>
      <c r="AF151" s="4"/>
      <c r="AG151" s="4"/>
      <c r="AH151" s="104"/>
      <c r="AI151" s="4"/>
      <c r="AJ151" s="4"/>
      <c r="AK151" s="4"/>
      <c r="AL151" s="4"/>
      <c r="AM151" s="4"/>
      <c r="AN151" s="104"/>
      <c r="AO151" s="4"/>
      <c r="AP151" s="4"/>
      <c r="AQ151" s="4"/>
      <c r="AR151" s="4"/>
      <c r="AS151" s="4"/>
      <c r="AT151" s="104"/>
      <c r="AU151" s="4"/>
      <c r="AV151" s="4"/>
      <c r="AW151" s="4"/>
      <c r="AX151" s="4"/>
      <c r="AY151" s="4"/>
      <c r="AZ151" s="104"/>
      <c r="BA151" s="4"/>
      <c r="BB151" s="4"/>
      <c r="BC151" s="4"/>
      <c r="BD151" s="4"/>
      <c r="BE151" s="4"/>
      <c r="BF151" s="104"/>
      <c r="BG151" s="4"/>
      <c r="BH151" s="4"/>
      <c r="BI151" s="4"/>
      <c r="BJ151" s="4"/>
      <c r="BK151" s="4"/>
    </row>
    <row r="152" spans="1:63" x14ac:dyDescent="0.25">
      <c r="A152" s="75" t="s">
        <v>202</v>
      </c>
      <c r="B152" s="46" t="s">
        <v>203</v>
      </c>
      <c r="C152" s="48" t="s">
        <v>101</v>
      </c>
      <c r="D152" s="108"/>
      <c r="E152" s="19"/>
      <c r="F152" s="19"/>
      <c r="G152" s="19">
        <v>2.5499999999999998</v>
      </c>
      <c r="H152" s="19"/>
      <c r="I152" s="19"/>
      <c r="J152" s="113"/>
      <c r="K152" s="19"/>
      <c r="L152" s="19"/>
      <c r="M152" s="19">
        <v>2.5499999999999998</v>
      </c>
      <c r="N152" s="23"/>
      <c r="O152" s="4"/>
      <c r="P152" s="104"/>
      <c r="Q152" s="4"/>
      <c r="R152" s="4"/>
      <c r="S152" s="4"/>
      <c r="T152" s="4"/>
      <c r="U152" s="4"/>
      <c r="V152" s="104"/>
      <c r="W152" s="4"/>
      <c r="X152" s="4"/>
      <c r="Y152" s="4"/>
      <c r="Z152" s="4"/>
      <c r="AA152" s="4"/>
      <c r="AB152" s="104"/>
      <c r="AC152" s="4"/>
      <c r="AD152" s="4"/>
      <c r="AE152" s="4"/>
      <c r="AF152" s="4"/>
      <c r="AG152" s="4"/>
      <c r="AH152" s="104"/>
      <c r="AI152" s="4"/>
      <c r="AJ152" s="4"/>
      <c r="AK152" s="4"/>
      <c r="AL152" s="4"/>
      <c r="AM152" s="4"/>
      <c r="AN152" s="104"/>
      <c r="AO152" s="4"/>
      <c r="AP152" s="4"/>
      <c r="AQ152" s="4"/>
      <c r="AR152" s="4"/>
      <c r="AS152" s="4"/>
      <c r="AT152" s="104"/>
      <c r="AU152" s="4"/>
      <c r="AV152" s="4"/>
      <c r="AW152" s="4"/>
      <c r="AX152" s="4"/>
      <c r="AY152" s="4"/>
      <c r="AZ152" s="104"/>
      <c r="BA152" s="4"/>
      <c r="BB152" s="4"/>
      <c r="BC152" s="4"/>
      <c r="BD152" s="4"/>
      <c r="BE152" s="4"/>
      <c r="BF152" s="104"/>
      <c r="BG152" s="4"/>
      <c r="BH152" s="4"/>
      <c r="BI152" s="4"/>
      <c r="BJ152" s="4"/>
      <c r="BK152" s="4"/>
    </row>
    <row r="153" spans="1:63" x14ac:dyDescent="0.25">
      <c r="A153" s="75" t="s">
        <v>204</v>
      </c>
      <c r="B153" s="46" t="s">
        <v>205</v>
      </c>
      <c r="C153" s="48" t="s">
        <v>102</v>
      </c>
      <c r="D153" s="108"/>
      <c r="E153" s="19"/>
      <c r="F153" s="19"/>
      <c r="G153" s="19">
        <v>4.3</v>
      </c>
      <c r="H153" s="19"/>
      <c r="I153" s="19"/>
      <c r="J153" s="113"/>
      <c r="K153" s="19"/>
      <c r="L153" s="19"/>
      <c r="M153" s="19">
        <v>4.3</v>
      </c>
      <c r="N153" s="23"/>
      <c r="O153" s="4"/>
      <c r="P153" s="104"/>
      <c r="Q153" s="4"/>
      <c r="R153" s="4"/>
      <c r="S153" s="4"/>
      <c r="T153" s="4"/>
      <c r="U153" s="4"/>
      <c r="V153" s="104"/>
      <c r="W153" s="4"/>
      <c r="X153" s="4"/>
      <c r="Y153" s="4"/>
      <c r="Z153" s="4"/>
      <c r="AA153" s="4"/>
      <c r="AB153" s="104"/>
      <c r="AC153" s="4"/>
      <c r="AD153" s="4"/>
      <c r="AE153" s="4"/>
      <c r="AF153" s="4"/>
      <c r="AG153" s="4"/>
      <c r="AH153" s="104"/>
      <c r="AI153" s="4"/>
      <c r="AJ153" s="4"/>
      <c r="AK153" s="4"/>
      <c r="AL153" s="4"/>
      <c r="AM153" s="4"/>
      <c r="AN153" s="104"/>
      <c r="AO153" s="4"/>
      <c r="AP153" s="4"/>
      <c r="AQ153" s="4"/>
      <c r="AR153" s="4"/>
      <c r="AS153" s="4"/>
      <c r="AT153" s="104"/>
      <c r="AU153" s="4"/>
      <c r="AV153" s="4"/>
      <c r="AW153" s="4"/>
      <c r="AX153" s="4"/>
      <c r="AY153" s="4"/>
      <c r="AZ153" s="104"/>
      <c r="BA153" s="4"/>
      <c r="BB153" s="4"/>
      <c r="BC153" s="4"/>
      <c r="BD153" s="4"/>
      <c r="BE153" s="4"/>
      <c r="BF153" s="104"/>
      <c r="BG153" s="4"/>
      <c r="BH153" s="4"/>
      <c r="BI153" s="4"/>
      <c r="BJ153" s="4"/>
      <c r="BK153" s="4"/>
    </row>
    <row r="154" spans="1:63" x14ac:dyDescent="0.25">
      <c r="A154" s="75" t="s">
        <v>206</v>
      </c>
      <c r="B154" s="46" t="s">
        <v>207</v>
      </c>
      <c r="C154" s="48" t="s">
        <v>103</v>
      </c>
      <c r="D154" s="108"/>
      <c r="E154" s="19"/>
      <c r="F154" s="19"/>
      <c r="G154" s="19">
        <v>2.25</v>
      </c>
      <c r="H154" s="19"/>
      <c r="I154" s="19"/>
      <c r="J154" s="113"/>
      <c r="K154" s="19"/>
      <c r="L154" s="19"/>
      <c r="M154" s="19">
        <v>2.25</v>
      </c>
      <c r="N154" s="23"/>
      <c r="O154" s="4"/>
      <c r="P154" s="104"/>
      <c r="Q154" s="4"/>
      <c r="R154" s="4"/>
      <c r="S154" s="4"/>
      <c r="T154" s="4"/>
      <c r="U154" s="4"/>
      <c r="V154" s="104"/>
      <c r="W154" s="4"/>
      <c r="X154" s="4"/>
      <c r="Y154" s="4"/>
      <c r="Z154" s="4"/>
      <c r="AA154" s="4"/>
      <c r="AB154" s="104"/>
      <c r="AC154" s="4"/>
      <c r="AD154" s="4"/>
      <c r="AE154" s="4"/>
      <c r="AF154" s="4"/>
      <c r="AG154" s="4"/>
      <c r="AH154" s="104"/>
      <c r="AI154" s="4"/>
      <c r="AJ154" s="4"/>
      <c r="AK154" s="4"/>
      <c r="AL154" s="4"/>
      <c r="AM154" s="4"/>
      <c r="AN154" s="104"/>
      <c r="AO154" s="4"/>
      <c r="AP154" s="4"/>
      <c r="AQ154" s="4"/>
      <c r="AR154" s="4"/>
      <c r="AS154" s="4"/>
      <c r="AT154" s="104"/>
      <c r="AU154" s="4"/>
      <c r="AV154" s="4"/>
      <c r="AW154" s="4"/>
      <c r="AX154" s="4"/>
      <c r="AY154" s="4"/>
      <c r="AZ154" s="104"/>
      <c r="BA154" s="4"/>
      <c r="BB154" s="4"/>
      <c r="BC154" s="4"/>
      <c r="BD154" s="4"/>
      <c r="BE154" s="4"/>
      <c r="BF154" s="104"/>
      <c r="BG154" s="4"/>
      <c r="BH154" s="4"/>
      <c r="BI154" s="4"/>
      <c r="BJ154" s="4"/>
      <c r="BK154" s="4"/>
    </row>
    <row r="155" spans="1:63" x14ac:dyDescent="0.25">
      <c r="A155" s="75" t="s">
        <v>208</v>
      </c>
      <c r="B155" s="46" t="s">
        <v>209</v>
      </c>
      <c r="C155" s="48" t="s">
        <v>104</v>
      </c>
      <c r="D155" s="108"/>
      <c r="E155" s="19"/>
      <c r="F155" s="19"/>
      <c r="G155" s="19">
        <v>1.69</v>
      </c>
      <c r="H155" s="19"/>
      <c r="I155" s="19"/>
      <c r="J155" s="113"/>
      <c r="K155" s="19"/>
      <c r="L155" s="19"/>
      <c r="M155" s="19">
        <v>1.69</v>
      </c>
      <c r="N155" s="23"/>
      <c r="O155" s="4"/>
      <c r="P155" s="104"/>
      <c r="Q155" s="4"/>
      <c r="R155" s="4"/>
      <c r="S155" s="4"/>
      <c r="T155" s="4"/>
      <c r="U155" s="4"/>
      <c r="V155" s="104"/>
      <c r="W155" s="4"/>
      <c r="X155" s="4"/>
      <c r="Y155" s="4"/>
      <c r="Z155" s="4"/>
      <c r="AA155" s="4"/>
      <c r="AB155" s="104"/>
      <c r="AC155" s="4"/>
      <c r="AD155" s="4"/>
      <c r="AE155" s="4"/>
      <c r="AF155" s="4"/>
      <c r="AG155" s="4"/>
      <c r="AH155" s="104"/>
      <c r="AI155" s="4"/>
      <c r="AJ155" s="4"/>
      <c r="AK155" s="4"/>
      <c r="AL155" s="4"/>
      <c r="AM155" s="4"/>
      <c r="AN155" s="104"/>
      <c r="AO155" s="4"/>
      <c r="AP155" s="4"/>
      <c r="AQ155" s="4"/>
      <c r="AR155" s="4"/>
      <c r="AS155" s="4"/>
      <c r="AT155" s="104"/>
      <c r="AU155" s="4"/>
      <c r="AV155" s="4"/>
      <c r="AW155" s="4"/>
      <c r="AX155" s="4"/>
      <c r="AY155" s="4"/>
      <c r="AZ155" s="104"/>
      <c r="BA155" s="4"/>
      <c r="BB155" s="4"/>
      <c r="BC155" s="4"/>
      <c r="BD155" s="4"/>
      <c r="BE155" s="4"/>
      <c r="BF155" s="104"/>
      <c r="BG155" s="4"/>
      <c r="BH155" s="4"/>
      <c r="BI155" s="4"/>
      <c r="BJ155" s="4"/>
      <c r="BK155" s="4"/>
    </row>
    <row r="156" spans="1:63" x14ac:dyDescent="0.25">
      <c r="A156" s="75" t="s">
        <v>210</v>
      </c>
      <c r="B156" s="46" t="s">
        <v>211</v>
      </c>
      <c r="C156" s="48" t="s">
        <v>105</v>
      </c>
      <c r="D156" s="108"/>
      <c r="E156" s="19"/>
      <c r="F156" s="19"/>
      <c r="G156" s="19">
        <v>0.93</v>
      </c>
      <c r="H156" s="19"/>
      <c r="I156" s="19"/>
      <c r="J156" s="113"/>
      <c r="K156" s="19"/>
      <c r="L156" s="19"/>
      <c r="M156" s="19">
        <v>0.93</v>
      </c>
      <c r="N156" s="23"/>
      <c r="O156" s="4"/>
      <c r="P156" s="104"/>
      <c r="Q156" s="4"/>
      <c r="R156" s="4"/>
      <c r="S156" s="4"/>
      <c r="T156" s="4"/>
      <c r="U156" s="4"/>
      <c r="V156" s="104"/>
      <c r="W156" s="4"/>
      <c r="X156" s="4"/>
      <c r="Y156" s="4"/>
      <c r="Z156" s="4"/>
      <c r="AA156" s="4"/>
      <c r="AB156" s="104"/>
      <c r="AC156" s="4"/>
      <c r="AD156" s="4"/>
      <c r="AE156" s="4"/>
      <c r="AF156" s="4"/>
      <c r="AG156" s="4"/>
      <c r="AH156" s="104"/>
      <c r="AI156" s="4"/>
      <c r="AJ156" s="4"/>
      <c r="AK156" s="4"/>
      <c r="AL156" s="4"/>
      <c r="AM156" s="4"/>
      <c r="AN156" s="104"/>
      <c r="AO156" s="4"/>
      <c r="AP156" s="4"/>
      <c r="AQ156" s="4"/>
      <c r="AR156" s="4"/>
      <c r="AS156" s="4"/>
      <c r="AT156" s="104"/>
      <c r="AU156" s="4"/>
      <c r="AV156" s="4"/>
      <c r="AW156" s="4"/>
      <c r="AX156" s="4"/>
      <c r="AY156" s="4"/>
      <c r="AZ156" s="104"/>
      <c r="BA156" s="4"/>
      <c r="BB156" s="4"/>
      <c r="BC156" s="4"/>
      <c r="BD156" s="4"/>
      <c r="BE156" s="4"/>
      <c r="BF156" s="104"/>
      <c r="BG156" s="4"/>
      <c r="BH156" s="4"/>
      <c r="BI156" s="4"/>
      <c r="BJ156" s="4"/>
      <c r="BK156" s="4"/>
    </row>
    <row r="157" spans="1:63" x14ac:dyDescent="0.25">
      <c r="A157" s="75" t="s">
        <v>212</v>
      </c>
      <c r="B157" s="46" t="s">
        <v>213</v>
      </c>
      <c r="C157" s="48" t="s">
        <v>106</v>
      </c>
      <c r="D157" s="108"/>
      <c r="E157" s="19"/>
      <c r="F157" s="19"/>
      <c r="G157" s="19">
        <v>0.8</v>
      </c>
      <c r="H157" s="19"/>
      <c r="I157" s="19"/>
      <c r="J157" s="113"/>
      <c r="K157" s="19"/>
      <c r="L157" s="19"/>
      <c r="M157" s="19">
        <v>0.8</v>
      </c>
      <c r="N157" s="23"/>
      <c r="O157" s="4"/>
      <c r="P157" s="104"/>
      <c r="Q157" s="4"/>
      <c r="R157" s="4"/>
      <c r="S157" s="4"/>
      <c r="T157" s="4"/>
      <c r="U157" s="4"/>
      <c r="V157" s="104"/>
      <c r="W157" s="4"/>
      <c r="X157" s="4"/>
      <c r="Y157" s="4"/>
      <c r="Z157" s="4"/>
      <c r="AA157" s="4"/>
      <c r="AB157" s="104"/>
      <c r="AC157" s="4"/>
      <c r="AD157" s="4"/>
      <c r="AE157" s="4"/>
      <c r="AF157" s="4"/>
      <c r="AG157" s="4"/>
      <c r="AH157" s="104"/>
      <c r="AI157" s="4"/>
      <c r="AJ157" s="4"/>
      <c r="AK157" s="4"/>
      <c r="AL157" s="4"/>
      <c r="AM157" s="4"/>
      <c r="AN157" s="104"/>
      <c r="AO157" s="4"/>
      <c r="AP157" s="4"/>
      <c r="AQ157" s="4"/>
      <c r="AR157" s="4"/>
      <c r="AS157" s="4"/>
      <c r="AT157" s="104"/>
      <c r="AU157" s="4"/>
      <c r="AV157" s="4"/>
      <c r="AW157" s="4"/>
      <c r="AX157" s="4"/>
      <c r="AY157" s="4"/>
      <c r="AZ157" s="104"/>
      <c r="BA157" s="4"/>
      <c r="BB157" s="4"/>
      <c r="BC157" s="4"/>
      <c r="BD157" s="4"/>
      <c r="BE157" s="4"/>
      <c r="BF157" s="104"/>
      <c r="BG157" s="4"/>
      <c r="BH157" s="4"/>
      <c r="BI157" s="4"/>
      <c r="BJ157" s="4"/>
      <c r="BK157" s="4"/>
    </row>
    <row r="158" spans="1:63" x14ac:dyDescent="0.25">
      <c r="A158" s="75" t="s">
        <v>214</v>
      </c>
      <c r="B158" s="46" t="s">
        <v>215</v>
      </c>
      <c r="C158" s="48" t="s">
        <v>107</v>
      </c>
      <c r="D158" s="108"/>
      <c r="E158" s="19"/>
      <c r="F158" s="19"/>
      <c r="G158" s="19">
        <v>2.1</v>
      </c>
      <c r="H158" s="19"/>
      <c r="I158" s="19"/>
      <c r="J158" s="113"/>
      <c r="K158" s="19"/>
      <c r="L158" s="19"/>
      <c r="M158" s="19">
        <v>2.1</v>
      </c>
      <c r="N158" s="23"/>
      <c r="O158" s="4"/>
      <c r="P158" s="104"/>
      <c r="Q158" s="4"/>
      <c r="R158" s="4"/>
      <c r="S158" s="4"/>
      <c r="T158" s="4"/>
      <c r="U158" s="4"/>
      <c r="V158" s="104"/>
      <c r="W158" s="4"/>
      <c r="X158" s="4"/>
      <c r="Y158" s="4"/>
      <c r="Z158" s="4"/>
      <c r="AA158" s="4"/>
      <c r="AB158" s="104"/>
      <c r="AC158" s="4"/>
      <c r="AD158" s="4"/>
      <c r="AE158" s="4"/>
      <c r="AF158" s="4"/>
      <c r="AG158" s="4"/>
      <c r="AH158" s="104"/>
      <c r="AI158" s="4"/>
      <c r="AJ158" s="4"/>
      <c r="AK158" s="4"/>
      <c r="AL158" s="4"/>
      <c r="AM158" s="4"/>
      <c r="AN158" s="104"/>
      <c r="AO158" s="4"/>
      <c r="AP158" s="4"/>
      <c r="AQ158" s="4"/>
      <c r="AR158" s="4"/>
      <c r="AS158" s="4"/>
      <c r="AT158" s="104"/>
      <c r="AU158" s="4"/>
      <c r="AV158" s="4"/>
      <c r="AW158" s="4"/>
      <c r="AX158" s="4"/>
      <c r="AY158" s="4"/>
      <c r="AZ158" s="104"/>
      <c r="BA158" s="4"/>
      <c r="BB158" s="4"/>
      <c r="BC158" s="4"/>
      <c r="BD158" s="4"/>
      <c r="BE158" s="4"/>
      <c r="BF158" s="104"/>
      <c r="BG158" s="4"/>
      <c r="BH158" s="4"/>
      <c r="BI158" s="4"/>
      <c r="BJ158" s="4"/>
      <c r="BK158" s="4"/>
    </row>
    <row r="159" spans="1:63" x14ac:dyDescent="0.25">
      <c r="A159" s="75" t="s">
        <v>216</v>
      </c>
      <c r="B159" s="46" t="s">
        <v>217</v>
      </c>
      <c r="C159" s="48" t="s">
        <v>108</v>
      </c>
      <c r="D159" s="108"/>
      <c r="E159" s="19"/>
      <c r="F159" s="19"/>
      <c r="G159" s="19">
        <v>1.3</v>
      </c>
      <c r="H159" s="19"/>
      <c r="I159" s="19"/>
      <c r="J159" s="113"/>
      <c r="K159" s="19"/>
      <c r="L159" s="19"/>
      <c r="M159" s="19">
        <v>1.3</v>
      </c>
      <c r="N159" s="23"/>
      <c r="O159" s="4"/>
      <c r="P159" s="104"/>
      <c r="Q159" s="4"/>
      <c r="R159" s="4"/>
      <c r="S159" s="4"/>
      <c r="T159" s="4"/>
      <c r="U159" s="4"/>
      <c r="V159" s="104"/>
      <c r="W159" s="4"/>
      <c r="X159" s="4"/>
      <c r="Y159" s="4"/>
      <c r="Z159" s="4"/>
      <c r="AA159" s="4"/>
      <c r="AB159" s="104"/>
      <c r="AC159" s="4"/>
      <c r="AD159" s="4"/>
      <c r="AE159" s="4"/>
      <c r="AF159" s="4"/>
      <c r="AG159" s="4"/>
      <c r="AH159" s="104"/>
      <c r="AI159" s="4"/>
      <c r="AJ159" s="4"/>
      <c r="AK159" s="4"/>
      <c r="AL159" s="4"/>
      <c r="AM159" s="4"/>
      <c r="AN159" s="104"/>
      <c r="AO159" s="4"/>
      <c r="AP159" s="4"/>
      <c r="AQ159" s="4"/>
      <c r="AR159" s="4"/>
      <c r="AS159" s="4"/>
      <c r="AT159" s="104"/>
      <c r="AU159" s="4"/>
      <c r="AV159" s="4"/>
      <c r="AW159" s="4"/>
      <c r="AX159" s="4"/>
      <c r="AY159" s="4"/>
      <c r="AZ159" s="104"/>
      <c r="BA159" s="4"/>
      <c r="BB159" s="4"/>
      <c r="BC159" s="4"/>
      <c r="BD159" s="4"/>
      <c r="BE159" s="4"/>
      <c r="BF159" s="104"/>
      <c r="BG159" s="4"/>
      <c r="BH159" s="4"/>
      <c r="BI159" s="4"/>
      <c r="BJ159" s="4"/>
      <c r="BK159" s="4"/>
    </row>
    <row r="160" spans="1:63" ht="47.25" x14ac:dyDescent="0.25">
      <c r="A160" s="76" t="s">
        <v>218</v>
      </c>
      <c r="B160" s="55" t="s">
        <v>654</v>
      </c>
      <c r="C160" s="56" t="s">
        <v>655</v>
      </c>
      <c r="D160" s="108"/>
      <c r="E160" s="19"/>
      <c r="F160" s="19"/>
      <c r="G160" s="19">
        <v>0</v>
      </c>
      <c r="H160" s="34"/>
      <c r="I160" s="34"/>
      <c r="J160" s="114"/>
      <c r="K160" s="19"/>
      <c r="L160" s="19"/>
      <c r="M160" s="19">
        <v>1.1299999999999999</v>
      </c>
      <c r="N160" s="77"/>
      <c r="O160" s="4"/>
      <c r="P160" s="104"/>
      <c r="Q160" s="4"/>
      <c r="R160" s="4"/>
      <c r="S160" s="4"/>
      <c r="T160" s="4"/>
      <c r="U160" s="4"/>
      <c r="V160" s="104"/>
      <c r="W160" s="4"/>
      <c r="X160" s="4"/>
      <c r="Y160" s="4"/>
      <c r="Z160" s="4"/>
      <c r="AA160" s="4"/>
      <c r="AB160" s="104"/>
      <c r="AC160" s="4"/>
      <c r="AD160" s="4"/>
      <c r="AE160" s="4"/>
      <c r="AF160" s="4"/>
      <c r="AG160" s="4"/>
      <c r="AH160" s="104"/>
      <c r="AI160" s="4"/>
      <c r="AJ160" s="4"/>
      <c r="AK160" s="4"/>
      <c r="AL160" s="4"/>
      <c r="AM160" s="4"/>
      <c r="AN160" s="104"/>
      <c r="AO160" s="4"/>
      <c r="AP160" s="4"/>
      <c r="AQ160" s="4"/>
      <c r="AR160" s="4"/>
      <c r="AS160" s="4"/>
      <c r="AT160" s="104"/>
      <c r="AU160" s="4"/>
      <c r="AV160" s="4"/>
      <c r="AW160" s="4"/>
      <c r="AX160" s="4"/>
      <c r="AY160" s="4"/>
      <c r="AZ160" s="104"/>
      <c r="BA160" s="4"/>
      <c r="BB160" s="4"/>
      <c r="BC160" s="4"/>
      <c r="BD160" s="4"/>
      <c r="BE160" s="4"/>
      <c r="BF160" s="104"/>
      <c r="BG160" s="4"/>
      <c r="BH160" s="4"/>
      <c r="BI160" s="4"/>
      <c r="BJ160" s="4"/>
      <c r="BK160" s="4"/>
    </row>
    <row r="161" spans="1:63" ht="47.25" x14ac:dyDescent="0.25">
      <c r="A161" s="76" t="s">
        <v>220</v>
      </c>
      <c r="B161" s="55" t="s">
        <v>656</v>
      </c>
      <c r="C161" s="56" t="s">
        <v>657</v>
      </c>
      <c r="D161" s="108"/>
      <c r="E161" s="19"/>
      <c r="F161" s="19"/>
      <c r="G161" s="19">
        <v>0</v>
      </c>
      <c r="H161" s="34"/>
      <c r="I161" s="34"/>
      <c r="J161" s="114"/>
      <c r="K161" s="19"/>
      <c r="L161" s="19"/>
      <c r="M161" s="19">
        <v>0.5</v>
      </c>
      <c r="N161" s="77"/>
      <c r="O161" s="4"/>
      <c r="P161" s="104"/>
      <c r="Q161" s="4"/>
      <c r="R161" s="4"/>
      <c r="S161" s="4"/>
      <c r="T161" s="4"/>
      <c r="U161" s="4"/>
      <c r="V161" s="104"/>
      <c r="W161" s="4"/>
      <c r="X161" s="4"/>
      <c r="Y161" s="4"/>
      <c r="Z161" s="4"/>
      <c r="AA161" s="4"/>
      <c r="AB161" s="104"/>
      <c r="AC161" s="4"/>
      <c r="AD161" s="4"/>
      <c r="AE161" s="4"/>
      <c r="AF161" s="4"/>
      <c r="AG161" s="4"/>
      <c r="AH161" s="104"/>
      <c r="AI161" s="4"/>
      <c r="AJ161" s="4"/>
      <c r="AK161" s="4"/>
      <c r="AL161" s="4"/>
      <c r="AM161" s="4"/>
      <c r="AN161" s="104"/>
      <c r="AO161" s="4"/>
      <c r="AP161" s="4"/>
      <c r="AQ161" s="4"/>
      <c r="AR161" s="4"/>
      <c r="AS161" s="4"/>
      <c r="AT161" s="104"/>
      <c r="AU161" s="4"/>
      <c r="AV161" s="4"/>
      <c r="AW161" s="4"/>
      <c r="AX161" s="4"/>
      <c r="AY161" s="4"/>
      <c r="AZ161" s="104"/>
      <c r="BA161" s="4"/>
      <c r="BB161" s="4"/>
      <c r="BC161" s="4"/>
      <c r="BD161" s="4"/>
      <c r="BE161" s="4"/>
      <c r="BF161" s="104"/>
      <c r="BG161" s="4"/>
      <c r="BH161" s="4"/>
      <c r="BI161" s="4"/>
      <c r="BJ161" s="4"/>
      <c r="BK161" s="4"/>
    </row>
    <row r="162" spans="1:63" ht="47.25" x14ac:dyDescent="0.25">
      <c r="A162" s="76" t="s">
        <v>222</v>
      </c>
      <c r="B162" s="55" t="s">
        <v>658</v>
      </c>
      <c r="C162" s="56" t="s">
        <v>659</v>
      </c>
      <c r="D162" s="108"/>
      <c r="E162" s="19"/>
      <c r="F162" s="19"/>
      <c r="G162" s="19">
        <v>0</v>
      </c>
      <c r="H162" s="34"/>
      <c r="I162" s="34"/>
      <c r="J162" s="114"/>
      <c r="K162" s="19"/>
      <c r="L162" s="19"/>
      <c r="M162" s="19">
        <v>0.28499999999999998</v>
      </c>
      <c r="N162" s="77"/>
      <c r="O162" s="4"/>
      <c r="P162" s="104"/>
      <c r="Q162" s="4"/>
      <c r="R162" s="4"/>
      <c r="S162" s="4"/>
      <c r="T162" s="4"/>
      <c r="U162" s="4"/>
      <c r="V162" s="104"/>
      <c r="W162" s="4"/>
      <c r="X162" s="4"/>
      <c r="Y162" s="4"/>
      <c r="Z162" s="4"/>
      <c r="AA162" s="4"/>
      <c r="AB162" s="104"/>
      <c r="AC162" s="4"/>
      <c r="AD162" s="4"/>
      <c r="AE162" s="4"/>
      <c r="AF162" s="4"/>
      <c r="AG162" s="4"/>
      <c r="AH162" s="104"/>
      <c r="AI162" s="4"/>
      <c r="AJ162" s="4"/>
      <c r="AK162" s="4"/>
      <c r="AL162" s="4"/>
      <c r="AM162" s="4"/>
      <c r="AN162" s="104"/>
      <c r="AO162" s="4"/>
      <c r="AP162" s="4"/>
      <c r="AQ162" s="4"/>
      <c r="AR162" s="4"/>
      <c r="AS162" s="4"/>
      <c r="AT162" s="104"/>
      <c r="AU162" s="4"/>
      <c r="AV162" s="4"/>
      <c r="AW162" s="4"/>
      <c r="AX162" s="4"/>
      <c r="AY162" s="4"/>
      <c r="AZ162" s="104"/>
      <c r="BA162" s="4"/>
      <c r="BB162" s="4"/>
      <c r="BC162" s="4"/>
      <c r="BD162" s="4"/>
      <c r="BE162" s="4"/>
      <c r="BF162" s="104"/>
      <c r="BG162" s="4"/>
      <c r="BH162" s="4"/>
      <c r="BI162" s="4"/>
      <c r="BJ162" s="4"/>
      <c r="BK162" s="4"/>
    </row>
    <row r="163" spans="1:63" ht="31.5" x14ac:dyDescent="0.25">
      <c r="A163" s="76" t="s">
        <v>224</v>
      </c>
      <c r="B163" s="57" t="s">
        <v>660</v>
      </c>
      <c r="C163" s="56" t="s">
        <v>661</v>
      </c>
      <c r="D163" s="108"/>
      <c r="E163" s="19"/>
      <c r="F163" s="19"/>
      <c r="G163" s="19">
        <v>0</v>
      </c>
      <c r="H163" s="34"/>
      <c r="I163" s="34"/>
      <c r="J163" s="114"/>
      <c r="K163" s="19"/>
      <c r="L163" s="19"/>
      <c r="M163" s="19">
        <v>1.1000000000000001</v>
      </c>
      <c r="N163" s="77"/>
      <c r="O163" s="4"/>
      <c r="P163" s="104"/>
      <c r="Q163" s="4"/>
      <c r="R163" s="4"/>
      <c r="S163" s="4"/>
      <c r="T163" s="4"/>
      <c r="U163" s="4"/>
      <c r="V163" s="104"/>
      <c r="W163" s="4"/>
      <c r="X163" s="4"/>
      <c r="Y163" s="4"/>
      <c r="Z163" s="4"/>
      <c r="AA163" s="4"/>
      <c r="AB163" s="104"/>
      <c r="AC163" s="4"/>
      <c r="AD163" s="4"/>
      <c r="AE163" s="4"/>
      <c r="AF163" s="4"/>
      <c r="AG163" s="4"/>
      <c r="AH163" s="104"/>
      <c r="AI163" s="4"/>
      <c r="AJ163" s="4"/>
      <c r="AK163" s="4"/>
      <c r="AL163" s="4"/>
      <c r="AM163" s="4"/>
      <c r="AN163" s="104"/>
      <c r="AO163" s="4"/>
      <c r="AP163" s="4"/>
      <c r="AQ163" s="4"/>
      <c r="AR163" s="4"/>
      <c r="AS163" s="4"/>
      <c r="AT163" s="104"/>
      <c r="AU163" s="4"/>
      <c r="AV163" s="4"/>
      <c r="AW163" s="4"/>
      <c r="AX163" s="4"/>
      <c r="AY163" s="4"/>
      <c r="AZ163" s="104"/>
      <c r="BA163" s="4"/>
      <c r="BB163" s="4"/>
      <c r="BC163" s="4"/>
      <c r="BD163" s="4"/>
      <c r="BE163" s="4"/>
      <c r="BF163" s="104"/>
      <c r="BG163" s="4"/>
      <c r="BH163" s="4"/>
      <c r="BI163" s="4"/>
      <c r="BJ163" s="4"/>
      <c r="BK163" s="4"/>
    </row>
    <row r="164" spans="1:63" ht="31.5" x14ac:dyDescent="0.25">
      <c r="A164" s="76" t="s">
        <v>226</v>
      </c>
      <c r="B164" s="55" t="s">
        <v>662</v>
      </c>
      <c r="C164" s="56" t="s">
        <v>663</v>
      </c>
      <c r="D164" s="108"/>
      <c r="E164" s="19"/>
      <c r="F164" s="19"/>
      <c r="G164" s="19">
        <v>0</v>
      </c>
      <c r="H164" s="34"/>
      <c r="I164" s="34"/>
      <c r="J164" s="114"/>
      <c r="K164" s="19"/>
      <c r="L164" s="19"/>
      <c r="M164" s="19">
        <v>1.64</v>
      </c>
      <c r="N164" s="77"/>
      <c r="O164" s="4"/>
      <c r="P164" s="104"/>
      <c r="Q164" s="4"/>
      <c r="R164" s="4"/>
      <c r="S164" s="4"/>
      <c r="T164" s="4"/>
      <c r="U164" s="4"/>
      <c r="V164" s="104"/>
      <c r="W164" s="4"/>
      <c r="X164" s="4"/>
      <c r="Y164" s="4"/>
      <c r="Z164" s="4"/>
      <c r="AA164" s="4"/>
      <c r="AB164" s="104"/>
      <c r="AC164" s="4"/>
      <c r="AD164" s="4"/>
      <c r="AE164" s="4"/>
      <c r="AF164" s="4"/>
      <c r="AG164" s="4"/>
      <c r="AH164" s="104"/>
      <c r="AI164" s="4"/>
      <c r="AJ164" s="4"/>
      <c r="AK164" s="4"/>
      <c r="AL164" s="4"/>
      <c r="AM164" s="4"/>
      <c r="AN164" s="104"/>
      <c r="AO164" s="4"/>
      <c r="AP164" s="4"/>
      <c r="AQ164" s="4"/>
      <c r="AR164" s="4"/>
      <c r="AS164" s="4"/>
      <c r="AT164" s="104"/>
      <c r="AU164" s="4"/>
      <c r="AV164" s="4"/>
      <c r="AW164" s="4"/>
      <c r="AX164" s="4"/>
      <c r="AY164" s="4"/>
      <c r="AZ164" s="104"/>
      <c r="BA164" s="4"/>
      <c r="BB164" s="4"/>
      <c r="BC164" s="4"/>
      <c r="BD164" s="4"/>
      <c r="BE164" s="4"/>
      <c r="BF164" s="104"/>
      <c r="BG164" s="4"/>
      <c r="BH164" s="4"/>
      <c r="BI164" s="4"/>
      <c r="BJ164" s="4"/>
      <c r="BK164" s="4"/>
    </row>
    <row r="165" spans="1:63" ht="31.5" x14ac:dyDescent="0.25">
      <c r="A165" s="76" t="s">
        <v>228</v>
      </c>
      <c r="B165" s="55" t="s">
        <v>664</v>
      </c>
      <c r="C165" s="56" t="s">
        <v>665</v>
      </c>
      <c r="D165" s="108"/>
      <c r="E165" s="19"/>
      <c r="F165" s="19"/>
      <c r="G165" s="19">
        <v>0</v>
      </c>
      <c r="H165" s="34"/>
      <c r="I165" s="34"/>
      <c r="J165" s="114"/>
      <c r="K165" s="19"/>
      <c r="L165" s="19"/>
      <c r="M165" s="19">
        <v>1.28</v>
      </c>
      <c r="N165" s="77"/>
      <c r="O165" s="4"/>
      <c r="P165" s="104"/>
      <c r="Q165" s="4"/>
      <c r="R165" s="4"/>
      <c r="S165" s="4"/>
      <c r="T165" s="4"/>
      <c r="U165" s="4"/>
      <c r="V165" s="104"/>
      <c r="W165" s="4"/>
      <c r="X165" s="4"/>
      <c r="Y165" s="4"/>
      <c r="Z165" s="4"/>
      <c r="AA165" s="4"/>
      <c r="AB165" s="104"/>
      <c r="AC165" s="4"/>
      <c r="AD165" s="4"/>
      <c r="AE165" s="4"/>
      <c r="AF165" s="4"/>
      <c r="AG165" s="4"/>
      <c r="AH165" s="104"/>
      <c r="AI165" s="4"/>
      <c r="AJ165" s="4"/>
      <c r="AK165" s="4"/>
      <c r="AL165" s="4"/>
      <c r="AM165" s="4"/>
      <c r="AN165" s="104"/>
      <c r="AO165" s="4"/>
      <c r="AP165" s="4"/>
      <c r="AQ165" s="4"/>
      <c r="AR165" s="4"/>
      <c r="AS165" s="4"/>
      <c r="AT165" s="104"/>
      <c r="AU165" s="4"/>
      <c r="AV165" s="4"/>
      <c r="AW165" s="4"/>
      <c r="AX165" s="4"/>
      <c r="AY165" s="4"/>
      <c r="AZ165" s="104"/>
      <c r="BA165" s="4"/>
      <c r="BB165" s="4"/>
      <c r="BC165" s="4"/>
      <c r="BD165" s="4"/>
      <c r="BE165" s="4"/>
      <c r="BF165" s="104"/>
      <c r="BG165" s="4"/>
      <c r="BH165" s="4"/>
      <c r="BI165" s="4"/>
      <c r="BJ165" s="4"/>
      <c r="BK165" s="4"/>
    </row>
    <row r="166" spans="1:63" ht="47.25" x14ac:dyDescent="0.25">
      <c r="A166" s="76" t="s">
        <v>230</v>
      </c>
      <c r="B166" s="55" t="s">
        <v>666</v>
      </c>
      <c r="C166" s="56" t="s">
        <v>667</v>
      </c>
      <c r="D166" s="108"/>
      <c r="E166" s="19"/>
      <c r="F166" s="19"/>
      <c r="G166" s="19">
        <v>0</v>
      </c>
      <c r="H166" s="34"/>
      <c r="I166" s="34"/>
      <c r="J166" s="114"/>
      <c r="K166" s="19"/>
      <c r="L166" s="19"/>
      <c r="M166" s="19">
        <v>1.3</v>
      </c>
      <c r="N166" s="77"/>
      <c r="O166" s="4"/>
      <c r="P166" s="104"/>
      <c r="Q166" s="4"/>
      <c r="R166" s="4"/>
      <c r="S166" s="4"/>
      <c r="T166" s="4"/>
      <c r="U166" s="4"/>
      <c r="V166" s="104"/>
      <c r="W166" s="4"/>
      <c r="X166" s="4"/>
      <c r="Y166" s="4"/>
      <c r="Z166" s="4"/>
      <c r="AA166" s="4"/>
      <c r="AB166" s="104"/>
      <c r="AC166" s="4"/>
      <c r="AD166" s="4"/>
      <c r="AE166" s="4"/>
      <c r="AF166" s="4"/>
      <c r="AG166" s="4"/>
      <c r="AH166" s="104"/>
      <c r="AI166" s="4"/>
      <c r="AJ166" s="4"/>
      <c r="AK166" s="4"/>
      <c r="AL166" s="4"/>
      <c r="AM166" s="4"/>
      <c r="AN166" s="104"/>
      <c r="AO166" s="4"/>
      <c r="AP166" s="4"/>
      <c r="AQ166" s="4"/>
      <c r="AR166" s="4"/>
      <c r="AS166" s="4"/>
      <c r="AT166" s="104"/>
      <c r="AU166" s="4"/>
      <c r="AV166" s="4"/>
      <c r="AW166" s="4"/>
      <c r="AX166" s="4"/>
      <c r="AY166" s="4"/>
      <c r="AZ166" s="104"/>
      <c r="BA166" s="4"/>
      <c r="BB166" s="4"/>
      <c r="BC166" s="4"/>
      <c r="BD166" s="4"/>
      <c r="BE166" s="4"/>
      <c r="BF166" s="104"/>
      <c r="BG166" s="4"/>
      <c r="BH166" s="4"/>
      <c r="BI166" s="4"/>
      <c r="BJ166" s="4"/>
      <c r="BK166" s="4"/>
    </row>
    <row r="167" spans="1:63" ht="31.5" x14ac:dyDescent="0.25">
      <c r="A167" s="76" t="s">
        <v>232</v>
      </c>
      <c r="B167" s="55" t="s">
        <v>668</v>
      </c>
      <c r="C167" s="56" t="s">
        <v>669</v>
      </c>
      <c r="D167" s="108"/>
      <c r="E167" s="19"/>
      <c r="F167" s="19"/>
      <c r="G167" s="19">
        <v>0</v>
      </c>
      <c r="H167" s="34"/>
      <c r="I167" s="34"/>
      <c r="J167" s="114"/>
      <c r="K167" s="19"/>
      <c r="L167" s="19"/>
      <c r="M167" s="19">
        <v>0.55000000000000004</v>
      </c>
      <c r="N167" s="77"/>
      <c r="O167" s="4"/>
      <c r="P167" s="104"/>
      <c r="Q167" s="4"/>
      <c r="R167" s="4"/>
      <c r="S167" s="4"/>
      <c r="T167" s="4"/>
      <c r="U167" s="4"/>
      <c r="V167" s="104"/>
      <c r="W167" s="4"/>
      <c r="X167" s="4"/>
      <c r="Y167" s="4"/>
      <c r="Z167" s="4"/>
      <c r="AA167" s="4"/>
      <c r="AB167" s="104"/>
      <c r="AC167" s="4"/>
      <c r="AD167" s="4"/>
      <c r="AE167" s="4"/>
      <c r="AF167" s="4"/>
      <c r="AG167" s="4"/>
      <c r="AH167" s="104"/>
      <c r="AI167" s="4"/>
      <c r="AJ167" s="4"/>
      <c r="AK167" s="4"/>
      <c r="AL167" s="4"/>
      <c r="AM167" s="4"/>
      <c r="AN167" s="104"/>
      <c r="AO167" s="4"/>
      <c r="AP167" s="4"/>
      <c r="AQ167" s="4"/>
      <c r="AR167" s="4"/>
      <c r="AS167" s="4"/>
      <c r="AT167" s="104"/>
      <c r="AU167" s="4"/>
      <c r="AV167" s="4"/>
      <c r="AW167" s="4"/>
      <c r="AX167" s="4"/>
      <c r="AY167" s="4"/>
      <c r="AZ167" s="104"/>
      <c r="BA167" s="4"/>
      <c r="BB167" s="4"/>
      <c r="BC167" s="4"/>
      <c r="BD167" s="4"/>
      <c r="BE167" s="4"/>
      <c r="BF167" s="104"/>
      <c r="BG167" s="4"/>
      <c r="BH167" s="4"/>
      <c r="BI167" s="4"/>
      <c r="BJ167" s="4"/>
      <c r="BK167" s="4"/>
    </row>
    <row r="168" spans="1:63" ht="47.25" x14ac:dyDescent="0.25">
      <c r="A168" s="76" t="s">
        <v>234</v>
      </c>
      <c r="B168" s="78" t="s">
        <v>670</v>
      </c>
      <c r="C168" s="56" t="s">
        <v>671</v>
      </c>
      <c r="D168" s="108"/>
      <c r="E168" s="19"/>
      <c r="F168" s="19"/>
      <c r="G168" s="19">
        <v>0</v>
      </c>
      <c r="H168" s="34"/>
      <c r="I168" s="34"/>
      <c r="J168" s="114"/>
      <c r="K168" s="19"/>
      <c r="L168" s="19"/>
      <c r="M168" s="19">
        <v>0</v>
      </c>
      <c r="N168" s="77"/>
      <c r="O168" s="4"/>
      <c r="P168" s="104"/>
      <c r="Q168" s="4"/>
      <c r="R168" s="4"/>
      <c r="S168" s="4"/>
      <c r="T168" s="4"/>
      <c r="U168" s="4"/>
      <c r="V168" s="104"/>
      <c r="W168" s="4"/>
      <c r="X168" s="4"/>
      <c r="Y168" s="4"/>
      <c r="Z168" s="4"/>
      <c r="AA168" s="4"/>
      <c r="AB168" s="104"/>
      <c r="AC168" s="4"/>
      <c r="AD168" s="4"/>
      <c r="AE168" s="4"/>
      <c r="AF168" s="4"/>
      <c r="AG168" s="4"/>
      <c r="AH168" s="104"/>
      <c r="AI168" s="4"/>
      <c r="AJ168" s="4"/>
      <c r="AK168" s="4"/>
      <c r="AL168" s="4"/>
      <c r="AM168" s="4"/>
      <c r="AN168" s="104"/>
      <c r="AO168" s="4"/>
      <c r="AP168" s="4"/>
      <c r="AQ168" s="4"/>
      <c r="AR168" s="4"/>
      <c r="AS168" s="4"/>
      <c r="AT168" s="104"/>
      <c r="AU168" s="4"/>
      <c r="AV168" s="4"/>
      <c r="AW168" s="4"/>
      <c r="AX168" s="4"/>
      <c r="AY168" s="4"/>
      <c r="AZ168" s="104"/>
      <c r="BA168" s="4"/>
      <c r="BB168" s="4"/>
      <c r="BC168" s="4"/>
      <c r="BD168" s="4"/>
      <c r="BE168" s="4"/>
      <c r="BF168" s="104"/>
      <c r="BG168" s="4"/>
      <c r="BH168" s="4"/>
      <c r="BI168" s="4"/>
      <c r="BJ168" s="4"/>
      <c r="BK168" s="4"/>
    </row>
    <row r="169" spans="1:63" ht="31.5" x14ac:dyDescent="0.25">
      <c r="A169" s="76" t="s">
        <v>236</v>
      </c>
      <c r="B169" s="79" t="s">
        <v>672</v>
      </c>
      <c r="C169" s="56" t="s">
        <v>673</v>
      </c>
      <c r="D169" s="108"/>
      <c r="E169" s="19"/>
      <c r="F169" s="19"/>
      <c r="G169" s="19">
        <v>0</v>
      </c>
      <c r="H169" s="34"/>
      <c r="I169" s="34"/>
      <c r="J169" s="114"/>
      <c r="K169" s="19"/>
      <c r="L169" s="19"/>
      <c r="M169" s="19">
        <v>0.6</v>
      </c>
      <c r="N169" s="77"/>
      <c r="O169" s="4"/>
      <c r="P169" s="104"/>
      <c r="Q169" s="4"/>
      <c r="R169" s="4"/>
      <c r="S169" s="4"/>
      <c r="T169" s="4"/>
      <c r="U169" s="4"/>
      <c r="V169" s="104"/>
      <c r="W169" s="4"/>
      <c r="X169" s="4"/>
      <c r="Y169" s="4"/>
      <c r="Z169" s="4"/>
      <c r="AA169" s="4"/>
      <c r="AB169" s="104"/>
      <c r="AC169" s="4"/>
      <c r="AD169" s="4"/>
      <c r="AE169" s="4"/>
      <c r="AF169" s="4"/>
      <c r="AG169" s="4"/>
      <c r="AH169" s="104"/>
      <c r="AI169" s="4"/>
      <c r="AJ169" s="4"/>
      <c r="AK169" s="4"/>
      <c r="AL169" s="4"/>
      <c r="AM169" s="4"/>
      <c r="AN169" s="104"/>
      <c r="AO169" s="4"/>
      <c r="AP169" s="4"/>
      <c r="AQ169" s="4"/>
      <c r="AR169" s="4"/>
      <c r="AS169" s="4"/>
      <c r="AT169" s="104"/>
      <c r="AU169" s="4"/>
      <c r="AV169" s="4"/>
      <c r="AW169" s="4"/>
      <c r="AX169" s="4"/>
      <c r="AY169" s="4"/>
      <c r="AZ169" s="104"/>
      <c r="BA169" s="4"/>
      <c r="BB169" s="4"/>
      <c r="BC169" s="4"/>
      <c r="BD169" s="4"/>
      <c r="BE169" s="4"/>
      <c r="BF169" s="104"/>
      <c r="BG169" s="4"/>
      <c r="BH169" s="4"/>
      <c r="BI169" s="4"/>
      <c r="BJ169" s="4"/>
      <c r="BK169" s="4"/>
    </row>
    <row r="170" spans="1:63" ht="31.5" x14ac:dyDescent="0.25">
      <c r="A170" s="76" t="s">
        <v>238</v>
      </c>
      <c r="B170" s="78" t="s">
        <v>674</v>
      </c>
      <c r="C170" s="56" t="s">
        <v>675</v>
      </c>
      <c r="D170" s="108"/>
      <c r="E170" s="19"/>
      <c r="F170" s="19"/>
      <c r="G170" s="19">
        <v>0</v>
      </c>
      <c r="H170" s="34"/>
      <c r="I170" s="34"/>
      <c r="J170" s="114"/>
      <c r="K170" s="19"/>
      <c r="L170" s="19"/>
      <c r="M170" s="19">
        <v>0.8</v>
      </c>
      <c r="N170" s="77"/>
      <c r="O170" s="4"/>
      <c r="P170" s="104"/>
      <c r="Q170" s="4"/>
      <c r="R170" s="4"/>
      <c r="S170" s="4"/>
      <c r="T170" s="4"/>
      <c r="U170" s="4"/>
      <c r="V170" s="104"/>
      <c r="W170" s="4"/>
      <c r="X170" s="4"/>
      <c r="Y170" s="4"/>
      <c r="Z170" s="4"/>
      <c r="AA170" s="4"/>
      <c r="AB170" s="104"/>
      <c r="AC170" s="4"/>
      <c r="AD170" s="4"/>
      <c r="AE170" s="4"/>
      <c r="AF170" s="4"/>
      <c r="AG170" s="4"/>
      <c r="AH170" s="104"/>
      <c r="AI170" s="4"/>
      <c r="AJ170" s="4"/>
      <c r="AK170" s="4"/>
      <c r="AL170" s="4"/>
      <c r="AM170" s="4"/>
      <c r="AN170" s="104"/>
      <c r="AO170" s="4"/>
      <c r="AP170" s="4"/>
      <c r="AQ170" s="4"/>
      <c r="AR170" s="4"/>
      <c r="AS170" s="4"/>
      <c r="AT170" s="104"/>
      <c r="AU170" s="4"/>
      <c r="AV170" s="4"/>
      <c r="AW170" s="4"/>
      <c r="AX170" s="4"/>
      <c r="AY170" s="4"/>
      <c r="AZ170" s="104"/>
      <c r="BA170" s="4"/>
      <c r="BB170" s="4"/>
      <c r="BC170" s="4"/>
      <c r="BD170" s="4"/>
      <c r="BE170" s="4"/>
      <c r="BF170" s="104"/>
      <c r="BG170" s="4"/>
      <c r="BH170" s="4"/>
      <c r="BI170" s="4"/>
      <c r="BJ170" s="4"/>
      <c r="BK170" s="4"/>
    </row>
    <row r="171" spans="1:63" ht="47.25" x14ac:dyDescent="0.25">
      <c r="A171" s="76" t="s">
        <v>240</v>
      </c>
      <c r="B171" s="78" t="s">
        <v>676</v>
      </c>
      <c r="C171" s="56" t="s">
        <v>677</v>
      </c>
      <c r="D171" s="108"/>
      <c r="E171" s="19"/>
      <c r="F171" s="19"/>
      <c r="G171" s="19">
        <v>0</v>
      </c>
      <c r="H171" s="34"/>
      <c r="I171" s="34"/>
      <c r="J171" s="114"/>
      <c r="K171" s="19"/>
      <c r="L171" s="19"/>
      <c r="M171" s="19">
        <v>1.5</v>
      </c>
      <c r="N171" s="77"/>
      <c r="O171" s="4"/>
      <c r="P171" s="104"/>
      <c r="Q171" s="4"/>
      <c r="R171" s="4"/>
      <c r="S171" s="4"/>
      <c r="T171" s="4"/>
      <c r="U171" s="4"/>
      <c r="V171" s="104"/>
      <c r="W171" s="4"/>
      <c r="X171" s="4"/>
      <c r="Y171" s="4"/>
      <c r="Z171" s="4"/>
      <c r="AA171" s="4"/>
      <c r="AB171" s="104"/>
      <c r="AC171" s="4"/>
      <c r="AD171" s="4"/>
      <c r="AE171" s="4"/>
      <c r="AF171" s="4"/>
      <c r="AG171" s="4"/>
      <c r="AH171" s="104"/>
      <c r="AI171" s="4"/>
      <c r="AJ171" s="4"/>
      <c r="AK171" s="4"/>
      <c r="AL171" s="4"/>
      <c r="AM171" s="4"/>
      <c r="AN171" s="104"/>
      <c r="AO171" s="4"/>
      <c r="AP171" s="4"/>
      <c r="AQ171" s="4"/>
      <c r="AR171" s="4"/>
      <c r="AS171" s="4"/>
      <c r="AT171" s="104"/>
      <c r="AU171" s="4"/>
      <c r="AV171" s="4"/>
      <c r="AW171" s="4"/>
      <c r="AX171" s="4"/>
      <c r="AY171" s="4"/>
      <c r="AZ171" s="104"/>
      <c r="BA171" s="4"/>
      <c r="BB171" s="4"/>
      <c r="BC171" s="4"/>
      <c r="BD171" s="4"/>
      <c r="BE171" s="4"/>
      <c r="BF171" s="104"/>
      <c r="BG171" s="4"/>
      <c r="BH171" s="4"/>
      <c r="BI171" s="4"/>
      <c r="BJ171" s="4"/>
      <c r="BK171" s="4"/>
    </row>
    <row r="172" spans="1:63" ht="47.25" x14ac:dyDescent="0.25">
      <c r="A172" s="76" t="s">
        <v>242</v>
      </c>
      <c r="B172" s="78" t="s">
        <v>678</v>
      </c>
      <c r="C172" s="56" t="s">
        <v>679</v>
      </c>
      <c r="D172" s="108"/>
      <c r="E172" s="19"/>
      <c r="F172" s="19"/>
      <c r="G172" s="19">
        <v>0</v>
      </c>
      <c r="H172" s="34"/>
      <c r="I172" s="34"/>
      <c r="J172" s="114"/>
      <c r="K172" s="19"/>
      <c r="L172" s="19"/>
      <c r="M172" s="19">
        <v>0.46</v>
      </c>
      <c r="N172" s="77"/>
      <c r="O172" s="4"/>
      <c r="P172" s="104"/>
      <c r="Q172" s="4"/>
      <c r="R172" s="4"/>
      <c r="S172" s="4"/>
      <c r="T172" s="4"/>
      <c r="U172" s="4"/>
      <c r="V172" s="104"/>
      <c r="W172" s="4"/>
      <c r="X172" s="4"/>
      <c r="Y172" s="4"/>
      <c r="Z172" s="4"/>
      <c r="AA172" s="4"/>
      <c r="AB172" s="104"/>
      <c r="AC172" s="4"/>
      <c r="AD172" s="4"/>
      <c r="AE172" s="4"/>
      <c r="AF172" s="4"/>
      <c r="AG172" s="4"/>
      <c r="AH172" s="104"/>
      <c r="AI172" s="4"/>
      <c r="AJ172" s="4"/>
      <c r="AK172" s="4"/>
      <c r="AL172" s="4"/>
      <c r="AM172" s="4"/>
      <c r="AN172" s="104"/>
      <c r="AO172" s="4"/>
      <c r="AP172" s="4"/>
      <c r="AQ172" s="4"/>
      <c r="AR172" s="4"/>
      <c r="AS172" s="4"/>
      <c r="AT172" s="104"/>
      <c r="AU172" s="4"/>
      <c r="AV172" s="4"/>
      <c r="AW172" s="4"/>
      <c r="AX172" s="4"/>
      <c r="AY172" s="4"/>
      <c r="AZ172" s="104"/>
      <c r="BA172" s="4"/>
      <c r="BB172" s="4"/>
      <c r="BC172" s="4"/>
      <c r="BD172" s="4"/>
      <c r="BE172" s="4"/>
      <c r="BF172" s="104"/>
      <c r="BG172" s="4"/>
      <c r="BH172" s="4"/>
      <c r="BI172" s="4"/>
      <c r="BJ172" s="4"/>
      <c r="BK172" s="4"/>
    </row>
    <row r="173" spans="1:63" ht="31.5" x14ac:dyDescent="0.25">
      <c r="A173" s="76" t="s">
        <v>244</v>
      </c>
      <c r="B173" s="78" t="s">
        <v>680</v>
      </c>
      <c r="C173" s="56" t="s">
        <v>681</v>
      </c>
      <c r="D173" s="108"/>
      <c r="E173" s="19"/>
      <c r="F173" s="19"/>
      <c r="G173" s="19">
        <v>0</v>
      </c>
      <c r="H173" s="34"/>
      <c r="I173" s="34"/>
      <c r="J173" s="114"/>
      <c r="K173" s="19"/>
      <c r="L173" s="19"/>
      <c r="M173" s="19">
        <v>0.18</v>
      </c>
      <c r="N173" s="77"/>
      <c r="O173" s="4"/>
      <c r="P173" s="104"/>
      <c r="Q173" s="4"/>
      <c r="R173" s="4"/>
      <c r="S173" s="4"/>
      <c r="T173" s="4"/>
      <c r="U173" s="4"/>
      <c r="V173" s="104"/>
      <c r="W173" s="4"/>
      <c r="X173" s="4"/>
      <c r="Y173" s="4"/>
      <c r="Z173" s="4"/>
      <c r="AA173" s="4"/>
      <c r="AB173" s="104"/>
      <c r="AC173" s="4"/>
      <c r="AD173" s="4"/>
      <c r="AE173" s="4"/>
      <c r="AF173" s="4"/>
      <c r="AG173" s="4"/>
      <c r="AH173" s="104"/>
      <c r="AI173" s="4"/>
      <c r="AJ173" s="4"/>
      <c r="AK173" s="4"/>
      <c r="AL173" s="4"/>
      <c r="AM173" s="4"/>
      <c r="AN173" s="104"/>
      <c r="AO173" s="4"/>
      <c r="AP173" s="4"/>
      <c r="AQ173" s="4"/>
      <c r="AR173" s="4"/>
      <c r="AS173" s="4"/>
      <c r="AT173" s="104"/>
      <c r="AU173" s="4"/>
      <c r="AV173" s="4"/>
      <c r="AW173" s="4"/>
      <c r="AX173" s="4"/>
      <c r="AY173" s="4"/>
      <c r="AZ173" s="104"/>
      <c r="BA173" s="4"/>
      <c r="BB173" s="4"/>
      <c r="BC173" s="4"/>
      <c r="BD173" s="4"/>
      <c r="BE173" s="4"/>
      <c r="BF173" s="104"/>
      <c r="BG173" s="4"/>
      <c r="BH173" s="4"/>
      <c r="BI173" s="4"/>
      <c r="BJ173" s="4"/>
      <c r="BK173" s="4"/>
    </row>
    <row r="174" spans="1:63" x14ac:dyDescent="0.25">
      <c r="A174" s="80" t="s">
        <v>246</v>
      </c>
      <c r="B174" s="64" t="s">
        <v>219</v>
      </c>
      <c r="C174" s="66" t="s">
        <v>109</v>
      </c>
      <c r="D174" s="107"/>
      <c r="E174" s="19"/>
      <c r="F174" s="19"/>
      <c r="G174" s="19"/>
      <c r="H174" s="19"/>
      <c r="I174" s="19"/>
      <c r="J174" s="108"/>
      <c r="K174" s="19"/>
      <c r="L174" s="34"/>
      <c r="M174" s="19"/>
      <c r="N174" s="34"/>
      <c r="O174" s="4"/>
      <c r="P174" s="108"/>
      <c r="Q174" s="4"/>
      <c r="R174" s="4"/>
      <c r="S174" s="2">
        <v>1.39</v>
      </c>
      <c r="T174" s="2"/>
      <c r="U174" s="2"/>
      <c r="V174" s="108"/>
      <c r="W174" s="4"/>
      <c r="X174" s="4"/>
      <c r="Y174" s="4">
        <v>0</v>
      </c>
      <c r="Z174" s="4"/>
      <c r="AA174" s="4"/>
      <c r="AB174" s="104"/>
      <c r="AC174" s="4"/>
      <c r="AD174" s="4"/>
      <c r="AE174" s="4"/>
      <c r="AF174" s="4"/>
      <c r="AG174" s="4"/>
      <c r="AH174" s="104"/>
      <c r="AI174" s="4"/>
      <c r="AJ174" s="4"/>
      <c r="AK174" s="4"/>
      <c r="AL174" s="4"/>
      <c r="AM174" s="4"/>
      <c r="AN174" s="104"/>
      <c r="AO174" s="4"/>
      <c r="AP174" s="4"/>
      <c r="AQ174" s="4"/>
      <c r="AR174" s="4"/>
      <c r="AS174" s="4"/>
      <c r="AT174" s="104"/>
      <c r="AU174" s="4"/>
      <c r="AV174" s="4"/>
      <c r="AW174" s="4"/>
      <c r="AX174" s="4"/>
      <c r="AY174" s="4"/>
      <c r="AZ174" s="104"/>
      <c r="BA174" s="4"/>
      <c r="BB174" s="4"/>
      <c r="BC174" s="4"/>
      <c r="BD174" s="4"/>
      <c r="BE174" s="4"/>
      <c r="BF174" s="104"/>
      <c r="BG174" s="4"/>
      <c r="BH174" s="4"/>
      <c r="BI174" s="4"/>
      <c r="BJ174" s="4"/>
      <c r="BK174" s="4"/>
    </row>
    <row r="175" spans="1:63" x14ac:dyDescent="0.25">
      <c r="A175" s="80" t="s">
        <v>248</v>
      </c>
      <c r="B175" s="64" t="s">
        <v>221</v>
      </c>
      <c r="C175" s="66" t="s">
        <v>110</v>
      </c>
      <c r="D175" s="107"/>
      <c r="E175" s="19"/>
      <c r="F175" s="19"/>
      <c r="G175" s="19"/>
      <c r="H175" s="19"/>
      <c r="I175" s="19"/>
      <c r="J175" s="108"/>
      <c r="K175" s="19"/>
      <c r="L175" s="34"/>
      <c r="M175" s="19"/>
      <c r="N175" s="34"/>
      <c r="O175" s="4"/>
      <c r="P175" s="108"/>
      <c r="Q175" s="4"/>
      <c r="R175" s="4"/>
      <c r="S175" s="2">
        <v>1.5289999999999999</v>
      </c>
      <c r="T175" s="2"/>
      <c r="U175" s="2"/>
      <c r="V175" s="108"/>
      <c r="W175" s="4"/>
      <c r="X175" s="4"/>
      <c r="Y175" s="4">
        <v>0</v>
      </c>
      <c r="Z175" s="4"/>
      <c r="AA175" s="4"/>
      <c r="AB175" s="104"/>
      <c r="AC175" s="4"/>
      <c r="AD175" s="4"/>
      <c r="AE175" s="4"/>
      <c r="AF175" s="4"/>
      <c r="AG175" s="4"/>
      <c r="AH175" s="104"/>
      <c r="AI175" s="4"/>
      <c r="AJ175" s="4"/>
      <c r="AK175" s="4"/>
      <c r="AL175" s="4"/>
      <c r="AM175" s="4"/>
      <c r="AN175" s="104"/>
      <c r="AO175" s="4"/>
      <c r="AP175" s="4"/>
      <c r="AQ175" s="4"/>
      <c r="AR175" s="4"/>
      <c r="AS175" s="4"/>
      <c r="AT175" s="104"/>
      <c r="AU175" s="4"/>
      <c r="AV175" s="4"/>
      <c r="AW175" s="4"/>
      <c r="AX175" s="4"/>
      <c r="AY175" s="4"/>
      <c r="AZ175" s="104"/>
      <c r="BA175" s="4"/>
      <c r="BB175" s="4"/>
      <c r="BC175" s="4"/>
      <c r="BD175" s="4"/>
      <c r="BE175" s="4"/>
      <c r="BF175" s="104"/>
      <c r="BG175" s="4"/>
      <c r="BH175" s="4"/>
      <c r="BI175" s="4"/>
      <c r="BJ175" s="4"/>
      <c r="BK175" s="4"/>
    </row>
    <row r="176" spans="1:63" x14ac:dyDescent="0.25">
      <c r="A176" s="80" t="s">
        <v>250</v>
      </c>
      <c r="B176" s="64" t="s">
        <v>223</v>
      </c>
      <c r="C176" s="66" t="s">
        <v>111</v>
      </c>
      <c r="D176" s="107"/>
      <c r="E176" s="19"/>
      <c r="F176" s="19"/>
      <c r="G176" s="19"/>
      <c r="H176" s="19"/>
      <c r="I176" s="19"/>
      <c r="J176" s="108"/>
      <c r="K176" s="19"/>
      <c r="L176" s="34"/>
      <c r="M176" s="19"/>
      <c r="N176" s="34"/>
      <c r="O176" s="4"/>
      <c r="P176" s="108"/>
      <c r="Q176" s="4"/>
      <c r="R176" s="4"/>
      <c r="S176" s="2">
        <v>0.84</v>
      </c>
      <c r="T176" s="2"/>
      <c r="U176" s="2"/>
      <c r="V176" s="108"/>
      <c r="W176" s="4"/>
      <c r="X176" s="4"/>
      <c r="Y176" s="4">
        <v>0</v>
      </c>
      <c r="Z176" s="4"/>
      <c r="AA176" s="4"/>
      <c r="AB176" s="104"/>
      <c r="AC176" s="4"/>
      <c r="AD176" s="4"/>
      <c r="AE176" s="4"/>
      <c r="AF176" s="4"/>
      <c r="AG176" s="4"/>
      <c r="AH176" s="104"/>
      <c r="AI176" s="4"/>
      <c r="AJ176" s="4"/>
      <c r="AK176" s="4"/>
      <c r="AL176" s="4"/>
      <c r="AM176" s="4"/>
      <c r="AN176" s="104"/>
      <c r="AO176" s="4"/>
      <c r="AP176" s="4"/>
      <c r="AQ176" s="4"/>
      <c r="AR176" s="4"/>
      <c r="AS176" s="4"/>
      <c r="AT176" s="104"/>
      <c r="AU176" s="4"/>
      <c r="AV176" s="4"/>
      <c r="AW176" s="4"/>
      <c r="AX176" s="4"/>
      <c r="AY176" s="4"/>
      <c r="AZ176" s="104"/>
      <c r="BA176" s="4"/>
      <c r="BB176" s="4"/>
      <c r="BC176" s="4"/>
      <c r="BD176" s="4"/>
      <c r="BE176" s="4"/>
      <c r="BF176" s="104"/>
      <c r="BG176" s="4"/>
      <c r="BH176" s="4"/>
      <c r="BI176" s="4"/>
      <c r="BJ176" s="4"/>
      <c r="BK176" s="4"/>
    </row>
    <row r="177" spans="1:63" x14ac:dyDescent="0.25">
      <c r="A177" s="80" t="s">
        <v>252</v>
      </c>
      <c r="B177" s="64" t="s">
        <v>225</v>
      </c>
      <c r="C177" s="66" t="s">
        <v>112</v>
      </c>
      <c r="D177" s="107"/>
      <c r="E177" s="19"/>
      <c r="F177" s="19"/>
      <c r="G177" s="19"/>
      <c r="H177" s="19"/>
      <c r="I177" s="19"/>
      <c r="J177" s="108"/>
      <c r="K177" s="19"/>
      <c r="L177" s="34"/>
      <c r="M177" s="19"/>
      <c r="N177" s="34"/>
      <c r="O177" s="4"/>
      <c r="P177" s="108"/>
      <c r="Q177" s="4"/>
      <c r="R177" s="4"/>
      <c r="S177" s="2">
        <v>1.4</v>
      </c>
      <c r="T177" s="2"/>
      <c r="U177" s="2"/>
      <c r="V177" s="108"/>
      <c r="W177" s="4"/>
      <c r="X177" s="4"/>
      <c r="Y177" s="4">
        <v>0</v>
      </c>
      <c r="Z177" s="4"/>
      <c r="AA177" s="4"/>
      <c r="AB177" s="104"/>
      <c r="AC177" s="4"/>
      <c r="AD177" s="4"/>
      <c r="AE177" s="4"/>
      <c r="AF177" s="4"/>
      <c r="AG177" s="4"/>
      <c r="AH177" s="104"/>
      <c r="AI177" s="4"/>
      <c r="AJ177" s="4"/>
      <c r="AK177" s="4"/>
      <c r="AL177" s="4"/>
      <c r="AM177" s="4"/>
      <c r="AN177" s="104"/>
      <c r="AO177" s="4"/>
      <c r="AP177" s="4"/>
      <c r="AQ177" s="4"/>
      <c r="AR177" s="4"/>
      <c r="AS177" s="4"/>
      <c r="AT177" s="104"/>
      <c r="AU177" s="4"/>
      <c r="AV177" s="4"/>
      <c r="AW177" s="4"/>
      <c r="AX177" s="4"/>
      <c r="AY177" s="4"/>
      <c r="AZ177" s="104"/>
      <c r="BA177" s="4"/>
      <c r="BB177" s="4"/>
      <c r="BC177" s="4"/>
      <c r="BD177" s="4"/>
      <c r="BE177" s="4"/>
      <c r="BF177" s="104"/>
      <c r="BG177" s="4"/>
      <c r="BH177" s="4"/>
      <c r="BI177" s="4"/>
      <c r="BJ177" s="4"/>
      <c r="BK177" s="4"/>
    </row>
    <row r="178" spans="1:63" ht="25.5" x14ac:dyDescent="0.25">
      <c r="A178" s="81" t="s">
        <v>254</v>
      </c>
      <c r="B178" s="68" t="s">
        <v>682</v>
      </c>
      <c r="C178" s="70" t="s">
        <v>683</v>
      </c>
      <c r="D178" s="107"/>
      <c r="E178" s="19"/>
      <c r="F178" s="19"/>
      <c r="G178" s="19"/>
      <c r="H178" s="19"/>
      <c r="I178" s="19"/>
      <c r="J178" s="108"/>
      <c r="K178" s="19"/>
      <c r="L178" s="34"/>
      <c r="M178" s="19"/>
      <c r="N178" s="34"/>
      <c r="O178" s="4"/>
      <c r="P178" s="108"/>
      <c r="Q178" s="4"/>
      <c r="R178" s="4"/>
      <c r="S178" s="2">
        <v>0</v>
      </c>
      <c r="T178" s="2"/>
      <c r="U178" s="2"/>
      <c r="V178" s="113"/>
      <c r="W178" s="4"/>
      <c r="X178" s="4"/>
      <c r="Y178" s="4">
        <v>1.25</v>
      </c>
      <c r="Z178" s="4"/>
      <c r="AA178" s="4"/>
      <c r="AB178" s="104"/>
      <c r="AC178" s="4"/>
      <c r="AD178" s="4"/>
      <c r="AE178" s="4"/>
      <c r="AF178" s="4"/>
      <c r="AG178" s="4"/>
      <c r="AH178" s="104"/>
      <c r="AI178" s="4"/>
      <c r="AJ178" s="4"/>
      <c r="AK178" s="4"/>
      <c r="AL178" s="4"/>
      <c r="AM178" s="4"/>
      <c r="AN178" s="104"/>
      <c r="AO178" s="4"/>
      <c r="AP178" s="4"/>
      <c r="AQ178" s="4"/>
      <c r="AR178" s="4"/>
      <c r="AS178" s="4"/>
      <c r="AT178" s="104"/>
      <c r="AU178" s="4"/>
      <c r="AV178" s="4"/>
      <c r="AW178" s="4"/>
      <c r="AX178" s="4"/>
      <c r="AY178" s="4"/>
      <c r="AZ178" s="104"/>
      <c r="BA178" s="4"/>
      <c r="BB178" s="4"/>
      <c r="BC178" s="4"/>
      <c r="BD178" s="4"/>
      <c r="BE178" s="4"/>
      <c r="BF178" s="104"/>
      <c r="BG178" s="4"/>
      <c r="BH178" s="4"/>
      <c r="BI178" s="4"/>
      <c r="BJ178" s="4"/>
      <c r="BK178" s="4"/>
    </row>
    <row r="179" spans="1:63" ht="38.25" x14ac:dyDescent="0.25">
      <c r="A179" s="81" t="s">
        <v>256</v>
      </c>
      <c r="B179" s="68" t="s">
        <v>684</v>
      </c>
      <c r="C179" s="70" t="s">
        <v>685</v>
      </c>
      <c r="D179" s="107"/>
      <c r="E179" s="19"/>
      <c r="F179" s="19"/>
      <c r="G179" s="19"/>
      <c r="H179" s="19"/>
      <c r="I179" s="19"/>
      <c r="J179" s="108"/>
      <c r="K179" s="19"/>
      <c r="L179" s="34"/>
      <c r="M179" s="19"/>
      <c r="N179" s="34"/>
      <c r="O179" s="4"/>
      <c r="P179" s="108"/>
      <c r="Q179" s="4"/>
      <c r="R179" s="4"/>
      <c r="S179" s="2">
        <v>0</v>
      </c>
      <c r="T179" s="2"/>
      <c r="U179" s="2"/>
      <c r="V179" s="113"/>
      <c r="W179" s="4"/>
      <c r="X179" s="4"/>
      <c r="Y179" s="4">
        <v>0.29499999999999998</v>
      </c>
      <c r="Z179" s="4"/>
      <c r="AA179" s="4"/>
      <c r="AB179" s="104"/>
      <c r="AC179" s="4"/>
      <c r="AD179" s="4"/>
      <c r="AE179" s="4"/>
      <c r="AF179" s="4"/>
      <c r="AG179" s="4"/>
      <c r="AH179" s="104"/>
      <c r="AI179" s="4"/>
      <c r="AJ179" s="4"/>
      <c r="AK179" s="4"/>
      <c r="AL179" s="4"/>
      <c r="AM179" s="4"/>
      <c r="AN179" s="104"/>
      <c r="AO179" s="4"/>
      <c r="AP179" s="4"/>
      <c r="AQ179" s="4"/>
      <c r="AR179" s="4"/>
      <c r="AS179" s="4"/>
      <c r="AT179" s="104"/>
      <c r="AU179" s="4"/>
      <c r="AV179" s="4"/>
      <c r="AW179" s="4"/>
      <c r="AX179" s="4"/>
      <c r="AY179" s="4"/>
      <c r="AZ179" s="104"/>
      <c r="BA179" s="4"/>
      <c r="BB179" s="4"/>
      <c r="BC179" s="4"/>
      <c r="BD179" s="4"/>
      <c r="BE179" s="4"/>
      <c r="BF179" s="104"/>
      <c r="BG179" s="4"/>
      <c r="BH179" s="4"/>
      <c r="BI179" s="4"/>
      <c r="BJ179" s="4"/>
      <c r="BK179" s="4"/>
    </row>
    <row r="180" spans="1:63" ht="38.25" x14ac:dyDescent="0.25">
      <c r="A180" s="81" t="s">
        <v>258</v>
      </c>
      <c r="B180" s="68" t="s">
        <v>686</v>
      </c>
      <c r="C180" s="70" t="s">
        <v>687</v>
      </c>
      <c r="D180" s="107"/>
      <c r="E180" s="19"/>
      <c r="F180" s="19"/>
      <c r="G180" s="19"/>
      <c r="H180" s="19"/>
      <c r="I180" s="19"/>
      <c r="J180" s="108"/>
      <c r="K180" s="19"/>
      <c r="L180" s="34"/>
      <c r="M180" s="19"/>
      <c r="N180" s="34"/>
      <c r="O180" s="4"/>
      <c r="P180" s="108"/>
      <c r="Q180" s="4"/>
      <c r="R180" s="4"/>
      <c r="S180" s="2">
        <v>0</v>
      </c>
      <c r="T180" s="2"/>
      <c r="U180" s="2"/>
      <c r="V180" s="113"/>
      <c r="W180" s="4"/>
      <c r="X180" s="4"/>
      <c r="Y180" s="4">
        <v>0.99</v>
      </c>
      <c r="Z180" s="4"/>
      <c r="AA180" s="4"/>
      <c r="AB180" s="104"/>
      <c r="AC180" s="4"/>
      <c r="AD180" s="4"/>
      <c r="AE180" s="4"/>
      <c r="AF180" s="4"/>
      <c r="AG180" s="4"/>
      <c r="AH180" s="104"/>
      <c r="AI180" s="4"/>
      <c r="AJ180" s="4"/>
      <c r="AK180" s="4"/>
      <c r="AL180" s="4"/>
      <c r="AM180" s="4"/>
      <c r="AN180" s="104"/>
      <c r="AO180" s="4"/>
      <c r="AP180" s="4"/>
      <c r="AQ180" s="4"/>
      <c r="AR180" s="4"/>
      <c r="AS180" s="4"/>
      <c r="AT180" s="104"/>
      <c r="AU180" s="4"/>
      <c r="AV180" s="4"/>
      <c r="AW180" s="4"/>
      <c r="AX180" s="4"/>
      <c r="AY180" s="4"/>
      <c r="AZ180" s="104"/>
      <c r="BA180" s="4"/>
      <c r="BB180" s="4"/>
      <c r="BC180" s="4"/>
      <c r="BD180" s="4"/>
      <c r="BE180" s="4"/>
      <c r="BF180" s="104"/>
      <c r="BG180" s="4"/>
      <c r="BH180" s="4"/>
      <c r="BI180" s="4"/>
      <c r="BJ180" s="4"/>
      <c r="BK180" s="4"/>
    </row>
    <row r="181" spans="1:63" ht="25.5" x14ac:dyDescent="0.25">
      <c r="A181" s="81" t="s">
        <v>260</v>
      </c>
      <c r="B181" s="68" t="s">
        <v>688</v>
      </c>
      <c r="C181" s="70" t="s">
        <v>689</v>
      </c>
      <c r="D181" s="107"/>
      <c r="E181" s="19"/>
      <c r="F181" s="19"/>
      <c r="G181" s="19"/>
      <c r="H181" s="19"/>
      <c r="I181" s="19"/>
      <c r="J181" s="108"/>
      <c r="K181" s="19"/>
      <c r="L181" s="34"/>
      <c r="M181" s="19"/>
      <c r="N181" s="34"/>
      <c r="O181" s="4"/>
      <c r="P181" s="108"/>
      <c r="Q181" s="4"/>
      <c r="R181" s="4"/>
      <c r="S181" s="2">
        <v>0</v>
      </c>
      <c r="T181" s="2"/>
      <c r="U181" s="2"/>
      <c r="V181" s="113"/>
      <c r="W181" s="4"/>
      <c r="X181" s="4"/>
      <c r="Y181" s="4">
        <v>1.6</v>
      </c>
      <c r="Z181" s="4"/>
      <c r="AA181" s="4"/>
      <c r="AB181" s="104"/>
      <c r="AC181" s="4"/>
      <c r="AD181" s="4"/>
      <c r="AE181" s="4"/>
      <c r="AF181" s="4"/>
      <c r="AG181" s="4"/>
      <c r="AH181" s="104"/>
      <c r="AI181" s="4"/>
      <c r="AJ181" s="4"/>
      <c r="AK181" s="4"/>
      <c r="AL181" s="4"/>
      <c r="AM181" s="4"/>
      <c r="AN181" s="104"/>
      <c r="AO181" s="4"/>
      <c r="AP181" s="4"/>
      <c r="AQ181" s="4"/>
      <c r="AR181" s="4"/>
      <c r="AS181" s="4"/>
      <c r="AT181" s="104"/>
      <c r="AU181" s="4"/>
      <c r="AV181" s="4"/>
      <c r="AW181" s="4"/>
      <c r="AX181" s="4"/>
      <c r="AY181" s="4"/>
      <c r="AZ181" s="104"/>
      <c r="BA181" s="4"/>
      <c r="BB181" s="4"/>
      <c r="BC181" s="4"/>
      <c r="BD181" s="4"/>
      <c r="BE181" s="4"/>
      <c r="BF181" s="104"/>
      <c r="BG181" s="4"/>
      <c r="BH181" s="4"/>
      <c r="BI181" s="4"/>
      <c r="BJ181" s="4"/>
      <c r="BK181" s="4"/>
    </row>
    <row r="182" spans="1:63" ht="38.25" x14ac:dyDescent="0.25">
      <c r="A182" s="81" t="s">
        <v>262</v>
      </c>
      <c r="B182" s="68" t="s">
        <v>690</v>
      </c>
      <c r="C182" s="70" t="s">
        <v>691</v>
      </c>
      <c r="D182" s="107"/>
      <c r="E182" s="19"/>
      <c r="F182" s="19"/>
      <c r="G182" s="19"/>
      <c r="H182" s="19"/>
      <c r="I182" s="19"/>
      <c r="J182" s="108"/>
      <c r="K182" s="19"/>
      <c r="L182" s="34"/>
      <c r="M182" s="19"/>
      <c r="N182" s="34"/>
      <c r="O182" s="4"/>
      <c r="P182" s="108"/>
      <c r="Q182" s="4"/>
      <c r="R182" s="4"/>
      <c r="S182" s="2">
        <v>0</v>
      </c>
      <c r="T182" s="2"/>
      <c r="U182" s="2"/>
      <c r="V182" s="113"/>
      <c r="W182" s="4"/>
      <c r="X182" s="4"/>
      <c r="Y182" s="4">
        <v>3.43</v>
      </c>
      <c r="Z182" s="4"/>
      <c r="AA182" s="4"/>
      <c r="AB182" s="104"/>
      <c r="AC182" s="4"/>
      <c r="AD182" s="4"/>
      <c r="AE182" s="4"/>
      <c r="AF182" s="4"/>
      <c r="AG182" s="4"/>
      <c r="AH182" s="104"/>
      <c r="AI182" s="4"/>
      <c r="AJ182" s="4"/>
      <c r="AK182" s="4"/>
      <c r="AL182" s="4"/>
      <c r="AM182" s="4"/>
      <c r="AN182" s="104"/>
      <c r="AO182" s="4"/>
      <c r="AP182" s="4"/>
      <c r="AQ182" s="4"/>
      <c r="AR182" s="4"/>
      <c r="AS182" s="4"/>
      <c r="AT182" s="104"/>
      <c r="AU182" s="4"/>
      <c r="AV182" s="4"/>
      <c r="AW182" s="4"/>
      <c r="AX182" s="4"/>
      <c r="AY182" s="4"/>
      <c r="AZ182" s="104"/>
      <c r="BA182" s="4"/>
      <c r="BB182" s="4"/>
      <c r="BC182" s="4"/>
      <c r="BD182" s="4"/>
      <c r="BE182" s="4"/>
      <c r="BF182" s="104"/>
      <c r="BG182" s="4"/>
      <c r="BH182" s="4"/>
      <c r="BI182" s="4"/>
      <c r="BJ182" s="4"/>
      <c r="BK182" s="4"/>
    </row>
    <row r="183" spans="1:63" ht="25.5" x14ac:dyDescent="0.25">
      <c r="A183" s="81" t="s">
        <v>264</v>
      </c>
      <c r="B183" s="68" t="s">
        <v>692</v>
      </c>
      <c r="C183" s="70" t="s">
        <v>693</v>
      </c>
      <c r="D183" s="107"/>
      <c r="E183" s="19"/>
      <c r="F183" s="19"/>
      <c r="G183" s="19"/>
      <c r="H183" s="19"/>
      <c r="I183" s="19"/>
      <c r="J183" s="108"/>
      <c r="K183" s="19"/>
      <c r="L183" s="34"/>
      <c r="M183" s="19"/>
      <c r="N183" s="34"/>
      <c r="O183" s="4"/>
      <c r="P183" s="108"/>
      <c r="Q183" s="4"/>
      <c r="R183" s="4"/>
      <c r="S183" s="2">
        <v>0</v>
      </c>
      <c r="T183" s="2"/>
      <c r="U183" s="2"/>
      <c r="V183" s="113"/>
      <c r="W183" s="4"/>
      <c r="X183" s="4"/>
      <c r="Y183" s="4">
        <v>1.5</v>
      </c>
      <c r="Z183" s="4"/>
      <c r="AA183" s="4"/>
      <c r="AB183" s="104"/>
      <c r="AC183" s="4"/>
      <c r="AD183" s="4"/>
      <c r="AE183" s="4"/>
      <c r="AF183" s="4"/>
      <c r="AG183" s="4"/>
      <c r="AH183" s="104"/>
      <c r="AI183" s="4"/>
      <c r="AJ183" s="4"/>
      <c r="AK183" s="4"/>
      <c r="AL183" s="4"/>
      <c r="AM183" s="4"/>
      <c r="AN183" s="104"/>
      <c r="AO183" s="4"/>
      <c r="AP183" s="4"/>
      <c r="AQ183" s="4"/>
      <c r="AR183" s="4"/>
      <c r="AS183" s="4"/>
      <c r="AT183" s="104"/>
      <c r="AU183" s="4"/>
      <c r="AV183" s="4"/>
      <c r="AW183" s="4"/>
      <c r="AX183" s="4"/>
      <c r="AY183" s="4"/>
      <c r="AZ183" s="104"/>
      <c r="BA183" s="4"/>
      <c r="BB183" s="4"/>
      <c r="BC183" s="4"/>
      <c r="BD183" s="4"/>
      <c r="BE183" s="4"/>
      <c r="BF183" s="104"/>
      <c r="BG183" s="4"/>
      <c r="BH183" s="4"/>
      <c r="BI183" s="4"/>
      <c r="BJ183" s="4"/>
      <c r="BK183" s="4"/>
    </row>
    <row r="184" spans="1:63" ht="38.25" x14ac:dyDescent="0.25">
      <c r="A184" s="81" t="s">
        <v>266</v>
      </c>
      <c r="B184" s="68" t="s">
        <v>694</v>
      </c>
      <c r="C184" s="70" t="s">
        <v>695</v>
      </c>
      <c r="D184" s="107"/>
      <c r="E184" s="19"/>
      <c r="F184" s="19"/>
      <c r="G184" s="19"/>
      <c r="H184" s="19"/>
      <c r="I184" s="19"/>
      <c r="J184" s="108"/>
      <c r="K184" s="19"/>
      <c r="L184" s="34"/>
      <c r="M184" s="19"/>
      <c r="N184" s="34"/>
      <c r="O184" s="4"/>
      <c r="P184" s="108"/>
      <c r="Q184" s="4"/>
      <c r="R184" s="4"/>
      <c r="S184" s="2">
        <v>0</v>
      </c>
      <c r="T184" s="2"/>
      <c r="U184" s="2"/>
      <c r="V184" s="113"/>
      <c r="W184" s="4"/>
      <c r="X184" s="4"/>
      <c r="Y184" s="4">
        <v>2</v>
      </c>
      <c r="Z184" s="4"/>
      <c r="AA184" s="4"/>
      <c r="AB184" s="104"/>
      <c r="AC184" s="4"/>
      <c r="AD184" s="4"/>
      <c r="AE184" s="4"/>
      <c r="AF184" s="4"/>
      <c r="AG184" s="4"/>
      <c r="AH184" s="104"/>
      <c r="AI184" s="4"/>
      <c r="AJ184" s="4"/>
      <c r="AK184" s="4"/>
      <c r="AL184" s="4"/>
      <c r="AM184" s="4"/>
      <c r="AN184" s="104"/>
      <c r="AO184" s="4"/>
      <c r="AP184" s="4"/>
      <c r="AQ184" s="4"/>
      <c r="AR184" s="4"/>
      <c r="AS184" s="4"/>
      <c r="AT184" s="104"/>
      <c r="AU184" s="4"/>
      <c r="AV184" s="4"/>
      <c r="AW184" s="4"/>
      <c r="AX184" s="4"/>
      <c r="AY184" s="4"/>
      <c r="AZ184" s="104"/>
      <c r="BA184" s="4"/>
      <c r="BB184" s="4"/>
      <c r="BC184" s="4"/>
      <c r="BD184" s="4"/>
      <c r="BE184" s="4"/>
      <c r="BF184" s="104"/>
      <c r="BG184" s="4"/>
      <c r="BH184" s="4"/>
      <c r="BI184" s="4"/>
      <c r="BJ184" s="4"/>
      <c r="BK184" s="4"/>
    </row>
    <row r="185" spans="1:63" ht="38.25" x14ac:dyDescent="0.25">
      <c r="A185" s="81" t="s">
        <v>268</v>
      </c>
      <c r="B185" s="68" t="s">
        <v>696</v>
      </c>
      <c r="C185" s="70" t="s">
        <v>697</v>
      </c>
      <c r="D185" s="107"/>
      <c r="E185" s="19"/>
      <c r="F185" s="19"/>
      <c r="G185" s="19"/>
      <c r="H185" s="19"/>
      <c r="I185" s="19"/>
      <c r="J185" s="108"/>
      <c r="K185" s="19"/>
      <c r="L185" s="34"/>
      <c r="M185" s="19"/>
      <c r="N185" s="34"/>
      <c r="O185" s="4"/>
      <c r="P185" s="108"/>
      <c r="Q185" s="4"/>
      <c r="R185" s="4"/>
      <c r="S185" s="2">
        <v>0</v>
      </c>
      <c r="T185" s="2"/>
      <c r="U185" s="2"/>
      <c r="V185" s="113"/>
      <c r="W185" s="4"/>
      <c r="X185" s="4"/>
      <c r="Y185" s="4">
        <v>2</v>
      </c>
      <c r="Z185" s="4"/>
      <c r="AA185" s="4"/>
      <c r="AB185" s="104"/>
      <c r="AC185" s="4"/>
      <c r="AD185" s="4"/>
      <c r="AE185" s="4"/>
      <c r="AF185" s="4"/>
      <c r="AG185" s="4"/>
      <c r="AH185" s="104"/>
      <c r="AI185" s="4"/>
      <c r="AJ185" s="4"/>
      <c r="AK185" s="4"/>
      <c r="AL185" s="4"/>
      <c r="AM185" s="4"/>
      <c r="AN185" s="104"/>
      <c r="AO185" s="4"/>
      <c r="AP185" s="4"/>
      <c r="AQ185" s="4"/>
      <c r="AR185" s="4"/>
      <c r="AS185" s="4"/>
      <c r="AT185" s="104"/>
      <c r="AU185" s="4"/>
      <c r="AV185" s="4"/>
      <c r="AW185" s="4"/>
      <c r="AX185" s="4"/>
      <c r="AY185" s="4"/>
      <c r="AZ185" s="104"/>
      <c r="BA185" s="4"/>
      <c r="BB185" s="4"/>
      <c r="BC185" s="4"/>
      <c r="BD185" s="4"/>
      <c r="BE185" s="4"/>
      <c r="BF185" s="104"/>
      <c r="BG185" s="4"/>
      <c r="BH185" s="4"/>
      <c r="BI185" s="4"/>
      <c r="BJ185" s="4"/>
      <c r="BK185" s="4"/>
    </row>
    <row r="186" spans="1:63" ht="25.5" x14ac:dyDescent="0.25">
      <c r="A186" s="81" t="s">
        <v>270</v>
      </c>
      <c r="B186" s="68" t="s">
        <v>698</v>
      </c>
      <c r="C186" s="70" t="s">
        <v>699</v>
      </c>
      <c r="D186" s="107"/>
      <c r="E186" s="19"/>
      <c r="F186" s="19"/>
      <c r="G186" s="19"/>
      <c r="H186" s="19"/>
      <c r="I186" s="19"/>
      <c r="J186" s="108"/>
      <c r="K186" s="19"/>
      <c r="L186" s="34"/>
      <c r="M186" s="19"/>
      <c r="N186" s="34"/>
      <c r="O186" s="4"/>
      <c r="P186" s="108"/>
      <c r="Q186" s="4"/>
      <c r="R186" s="4"/>
      <c r="S186" s="2">
        <v>0</v>
      </c>
      <c r="T186" s="2"/>
      <c r="U186" s="2"/>
      <c r="V186" s="113"/>
      <c r="W186" s="4"/>
      <c r="X186" s="4"/>
      <c r="Y186" s="4">
        <v>0.75</v>
      </c>
      <c r="Z186" s="4"/>
      <c r="AA186" s="4"/>
      <c r="AB186" s="104"/>
      <c r="AC186" s="4"/>
      <c r="AD186" s="4"/>
      <c r="AE186" s="4"/>
      <c r="AF186" s="4"/>
      <c r="AG186" s="4"/>
      <c r="AH186" s="104"/>
      <c r="AI186" s="4"/>
      <c r="AJ186" s="4"/>
      <c r="AK186" s="4"/>
      <c r="AL186" s="4"/>
      <c r="AM186" s="4"/>
      <c r="AN186" s="104"/>
      <c r="AO186" s="4"/>
      <c r="AP186" s="4"/>
      <c r="AQ186" s="4"/>
      <c r="AR186" s="4"/>
      <c r="AS186" s="4"/>
      <c r="AT186" s="104"/>
      <c r="AU186" s="4"/>
      <c r="AV186" s="4"/>
      <c r="AW186" s="4"/>
      <c r="AX186" s="4"/>
      <c r="AY186" s="4"/>
      <c r="AZ186" s="104"/>
      <c r="BA186" s="4"/>
      <c r="BB186" s="4"/>
      <c r="BC186" s="4"/>
      <c r="BD186" s="4"/>
      <c r="BE186" s="4"/>
      <c r="BF186" s="104"/>
      <c r="BG186" s="4"/>
      <c r="BH186" s="4"/>
      <c r="BI186" s="4"/>
      <c r="BJ186" s="4"/>
      <c r="BK186" s="4"/>
    </row>
    <row r="187" spans="1:63" ht="25.5" x14ac:dyDescent="0.25">
      <c r="A187" s="81" t="s">
        <v>700</v>
      </c>
      <c r="B187" s="68" t="s">
        <v>701</v>
      </c>
      <c r="C187" s="70" t="s">
        <v>702</v>
      </c>
      <c r="D187" s="107"/>
      <c r="E187" s="19"/>
      <c r="F187" s="19"/>
      <c r="G187" s="19"/>
      <c r="H187" s="19"/>
      <c r="I187" s="19"/>
      <c r="J187" s="108"/>
      <c r="K187" s="19"/>
      <c r="L187" s="34"/>
      <c r="M187" s="19"/>
      <c r="N187" s="34"/>
      <c r="O187" s="4"/>
      <c r="P187" s="108"/>
      <c r="Q187" s="4"/>
      <c r="R187" s="4"/>
      <c r="S187" s="2">
        <v>0</v>
      </c>
      <c r="T187" s="2"/>
      <c r="U187" s="2"/>
      <c r="V187" s="113"/>
      <c r="W187" s="4"/>
      <c r="X187" s="4"/>
      <c r="Y187" s="4">
        <v>0.24</v>
      </c>
      <c r="Z187" s="4"/>
      <c r="AA187" s="4"/>
      <c r="AB187" s="104"/>
      <c r="AC187" s="4"/>
      <c r="AD187" s="4"/>
      <c r="AE187" s="4"/>
      <c r="AF187" s="4"/>
      <c r="AG187" s="4"/>
      <c r="AH187" s="104"/>
      <c r="AI187" s="4"/>
      <c r="AJ187" s="4"/>
      <c r="AK187" s="4"/>
      <c r="AL187" s="4"/>
      <c r="AM187" s="4"/>
      <c r="AN187" s="104"/>
      <c r="AO187" s="4"/>
      <c r="AP187" s="4"/>
      <c r="AQ187" s="4"/>
      <c r="AR187" s="4"/>
      <c r="AS187" s="4"/>
      <c r="AT187" s="104"/>
      <c r="AU187" s="4"/>
      <c r="AV187" s="4"/>
      <c r="AW187" s="4"/>
      <c r="AX187" s="4"/>
      <c r="AY187" s="4"/>
      <c r="AZ187" s="104"/>
      <c r="BA187" s="4"/>
      <c r="BB187" s="4"/>
      <c r="BC187" s="4"/>
      <c r="BD187" s="4"/>
      <c r="BE187" s="4"/>
      <c r="BF187" s="104"/>
      <c r="BG187" s="4"/>
      <c r="BH187" s="4"/>
      <c r="BI187" s="4"/>
      <c r="BJ187" s="4"/>
      <c r="BK187" s="4"/>
    </row>
    <row r="188" spans="1:63" ht="38.25" x14ac:dyDescent="0.25">
      <c r="A188" s="81" t="s">
        <v>703</v>
      </c>
      <c r="B188" s="68" t="s">
        <v>704</v>
      </c>
      <c r="C188" s="70" t="s">
        <v>705</v>
      </c>
      <c r="D188" s="107"/>
      <c r="E188" s="19"/>
      <c r="F188" s="19"/>
      <c r="G188" s="19"/>
      <c r="H188" s="19"/>
      <c r="I188" s="19"/>
      <c r="J188" s="108"/>
      <c r="K188" s="19"/>
      <c r="L188" s="34"/>
      <c r="M188" s="19"/>
      <c r="N188" s="34"/>
      <c r="O188" s="4"/>
      <c r="P188" s="108"/>
      <c r="Q188" s="4"/>
      <c r="R188" s="4"/>
      <c r="S188" s="2">
        <v>0</v>
      </c>
      <c r="T188" s="2"/>
      <c r="U188" s="2"/>
      <c r="V188" s="113"/>
      <c r="W188" s="4"/>
      <c r="X188" s="4"/>
      <c r="Y188" s="4">
        <v>0.92</v>
      </c>
      <c r="Z188" s="4"/>
      <c r="AA188" s="4"/>
      <c r="AB188" s="104"/>
      <c r="AC188" s="4"/>
      <c r="AD188" s="4"/>
      <c r="AE188" s="4"/>
      <c r="AF188" s="4"/>
      <c r="AG188" s="4"/>
      <c r="AH188" s="104"/>
      <c r="AI188" s="4"/>
      <c r="AJ188" s="4"/>
      <c r="AK188" s="4"/>
      <c r="AL188" s="4"/>
      <c r="AM188" s="4"/>
      <c r="AN188" s="104"/>
      <c r="AO188" s="4"/>
      <c r="AP188" s="4"/>
      <c r="AQ188" s="4"/>
      <c r="AR188" s="4"/>
      <c r="AS188" s="4"/>
      <c r="AT188" s="104"/>
      <c r="AU188" s="4"/>
      <c r="AV188" s="4"/>
      <c r="AW188" s="4"/>
      <c r="AX188" s="4"/>
      <c r="AY188" s="4"/>
      <c r="AZ188" s="104"/>
      <c r="BA188" s="4"/>
      <c r="BB188" s="4"/>
      <c r="BC188" s="4"/>
      <c r="BD188" s="4"/>
      <c r="BE188" s="4"/>
      <c r="BF188" s="104"/>
      <c r="BG188" s="4"/>
      <c r="BH188" s="4"/>
      <c r="BI188" s="4"/>
      <c r="BJ188" s="4"/>
      <c r="BK188" s="4"/>
    </row>
    <row r="189" spans="1:63" ht="25.5" x14ac:dyDescent="0.25">
      <c r="A189" s="81" t="s">
        <v>706</v>
      </c>
      <c r="B189" s="68" t="s">
        <v>707</v>
      </c>
      <c r="C189" s="70" t="s">
        <v>708</v>
      </c>
      <c r="D189" s="107"/>
      <c r="E189" s="19"/>
      <c r="F189" s="19"/>
      <c r="G189" s="19"/>
      <c r="H189" s="19"/>
      <c r="I189" s="19"/>
      <c r="J189" s="108"/>
      <c r="K189" s="19"/>
      <c r="L189" s="34"/>
      <c r="M189" s="19"/>
      <c r="N189" s="34"/>
      <c r="O189" s="4"/>
      <c r="P189" s="108"/>
      <c r="Q189" s="4"/>
      <c r="R189" s="4"/>
      <c r="S189" s="2">
        <v>0</v>
      </c>
      <c r="T189" s="2"/>
      <c r="U189" s="2"/>
      <c r="V189" s="113"/>
      <c r="W189" s="4"/>
      <c r="X189" s="4"/>
      <c r="Y189" s="4">
        <v>0.75</v>
      </c>
      <c r="Z189" s="4"/>
      <c r="AA189" s="4"/>
      <c r="AB189" s="104"/>
      <c r="AC189" s="4"/>
      <c r="AD189" s="4"/>
      <c r="AE189" s="4"/>
      <c r="AF189" s="4"/>
      <c r="AG189" s="4"/>
      <c r="AH189" s="104"/>
      <c r="AI189" s="4"/>
      <c r="AJ189" s="4"/>
      <c r="AK189" s="4"/>
      <c r="AL189" s="4"/>
      <c r="AM189" s="4"/>
      <c r="AN189" s="104"/>
      <c r="AO189" s="4"/>
      <c r="AP189" s="4"/>
      <c r="AQ189" s="4"/>
      <c r="AR189" s="4"/>
      <c r="AS189" s="4"/>
      <c r="AT189" s="104"/>
      <c r="AU189" s="4"/>
      <c r="AV189" s="4"/>
      <c r="AW189" s="4"/>
      <c r="AX189" s="4"/>
      <c r="AY189" s="4"/>
      <c r="AZ189" s="104"/>
      <c r="BA189" s="4"/>
      <c r="BB189" s="4"/>
      <c r="BC189" s="4"/>
      <c r="BD189" s="4"/>
      <c r="BE189" s="4"/>
      <c r="BF189" s="104"/>
      <c r="BG189" s="4"/>
      <c r="BH189" s="4"/>
      <c r="BI189" s="4"/>
      <c r="BJ189" s="4"/>
      <c r="BK189" s="4"/>
    </row>
    <row r="190" spans="1:63" ht="25.5" x14ac:dyDescent="0.25">
      <c r="A190" s="81" t="s">
        <v>709</v>
      </c>
      <c r="B190" s="68" t="s">
        <v>710</v>
      </c>
      <c r="C190" s="70" t="s">
        <v>711</v>
      </c>
      <c r="D190" s="107"/>
      <c r="E190" s="19"/>
      <c r="F190" s="19"/>
      <c r="G190" s="19"/>
      <c r="H190" s="19"/>
      <c r="I190" s="19"/>
      <c r="J190" s="108"/>
      <c r="K190" s="19"/>
      <c r="L190" s="34"/>
      <c r="M190" s="19"/>
      <c r="N190" s="34"/>
      <c r="O190" s="4"/>
      <c r="P190" s="108"/>
      <c r="Q190" s="4"/>
      <c r="R190" s="4"/>
      <c r="S190" s="2">
        <v>0</v>
      </c>
      <c r="T190" s="2"/>
      <c r="U190" s="2"/>
      <c r="V190" s="113"/>
      <c r="W190" s="4"/>
      <c r="X190" s="4"/>
      <c r="Y190" s="4">
        <v>0.43</v>
      </c>
      <c r="Z190" s="4"/>
      <c r="AA190" s="4"/>
      <c r="AB190" s="104"/>
      <c r="AC190" s="4"/>
      <c r="AD190" s="4"/>
      <c r="AE190" s="4"/>
      <c r="AF190" s="4"/>
      <c r="AG190" s="4"/>
      <c r="AH190" s="104"/>
      <c r="AI190" s="4"/>
      <c r="AJ190" s="4"/>
      <c r="AK190" s="4"/>
      <c r="AL190" s="4"/>
      <c r="AM190" s="4"/>
      <c r="AN190" s="104"/>
      <c r="AO190" s="4"/>
      <c r="AP190" s="4"/>
      <c r="AQ190" s="4"/>
      <c r="AR190" s="4"/>
      <c r="AS190" s="4"/>
      <c r="AT190" s="104"/>
      <c r="AU190" s="4"/>
      <c r="AV190" s="4"/>
      <c r="AW190" s="4"/>
      <c r="AX190" s="4"/>
      <c r="AY190" s="4"/>
      <c r="AZ190" s="104"/>
      <c r="BA190" s="4"/>
      <c r="BB190" s="4"/>
      <c r="BC190" s="4"/>
      <c r="BD190" s="4"/>
      <c r="BE190" s="4"/>
      <c r="BF190" s="104"/>
      <c r="BG190" s="4"/>
      <c r="BH190" s="4"/>
      <c r="BI190" s="4"/>
      <c r="BJ190" s="4"/>
      <c r="BK190" s="4"/>
    </row>
    <row r="191" spans="1:63" ht="25.5" x14ac:dyDescent="0.25">
      <c r="A191" s="81" t="s">
        <v>712</v>
      </c>
      <c r="B191" s="68" t="s">
        <v>713</v>
      </c>
      <c r="C191" s="70" t="s">
        <v>714</v>
      </c>
      <c r="D191" s="107"/>
      <c r="E191" s="19"/>
      <c r="F191" s="19"/>
      <c r="G191" s="19"/>
      <c r="H191" s="19"/>
      <c r="I191" s="19"/>
      <c r="J191" s="108"/>
      <c r="K191" s="19"/>
      <c r="L191" s="34"/>
      <c r="M191" s="19"/>
      <c r="N191" s="34"/>
      <c r="O191" s="4"/>
      <c r="P191" s="108"/>
      <c r="Q191" s="4"/>
      <c r="R191" s="4"/>
      <c r="S191" s="2">
        <v>0</v>
      </c>
      <c r="T191" s="2"/>
      <c r="U191" s="2"/>
      <c r="V191" s="113"/>
      <c r="W191" s="4"/>
      <c r="X191" s="4"/>
      <c r="Y191" s="4">
        <v>0.28000000000000003</v>
      </c>
      <c r="Z191" s="4"/>
      <c r="AA191" s="4"/>
      <c r="AB191" s="104"/>
      <c r="AC191" s="4"/>
      <c r="AD191" s="4"/>
      <c r="AE191" s="4"/>
      <c r="AF191" s="4"/>
      <c r="AG191" s="4"/>
      <c r="AH191" s="104"/>
      <c r="AI191" s="4"/>
      <c r="AJ191" s="4"/>
      <c r="AK191" s="4"/>
      <c r="AL191" s="4"/>
      <c r="AM191" s="4"/>
      <c r="AN191" s="104"/>
      <c r="AO191" s="4"/>
      <c r="AP191" s="4"/>
      <c r="AQ191" s="4"/>
      <c r="AR191" s="4"/>
      <c r="AS191" s="4"/>
      <c r="AT191" s="104"/>
      <c r="AU191" s="4"/>
      <c r="AV191" s="4"/>
      <c r="AW191" s="4"/>
      <c r="AX191" s="4"/>
      <c r="AY191" s="4"/>
      <c r="AZ191" s="104"/>
      <c r="BA191" s="4"/>
      <c r="BB191" s="4"/>
      <c r="BC191" s="4"/>
      <c r="BD191" s="4"/>
      <c r="BE191" s="4"/>
      <c r="BF191" s="104"/>
      <c r="BG191" s="4"/>
      <c r="BH191" s="4"/>
      <c r="BI191" s="4"/>
      <c r="BJ191" s="4"/>
      <c r="BK191" s="4"/>
    </row>
    <row r="192" spans="1:63" ht="25.5" x14ac:dyDescent="0.25">
      <c r="A192" s="81" t="s">
        <v>715</v>
      </c>
      <c r="B192" s="68" t="s">
        <v>716</v>
      </c>
      <c r="C192" s="70" t="s">
        <v>717</v>
      </c>
      <c r="D192" s="107"/>
      <c r="E192" s="19"/>
      <c r="F192" s="19"/>
      <c r="G192" s="19"/>
      <c r="H192" s="19"/>
      <c r="I192" s="19"/>
      <c r="J192" s="108"/>
      <c r="K192" s="19"/>
      <c r="L192" s="34"/>
      <c r="M192" s="19"/>
      <c r="N192" s="34"/>
      <c r="O192" s="4"/>
      <c r="P192" s="108"/>
      <c r="Q192" s="4"/>
      <c r="R192" s="4"/>
      <c r="S192" s="2">
        <v>0</v>
      </c>
      <c r="T192" s="2"/>
      <c r="U192" s="2"/>
      <c r="V192" s="113"/>
      <c r="W192" s="4"/>
      <c r="X192" s="4"/>
      <c r="Y192" s="4">
        <v>0.45</v>
      </c>
      <c r="Z192" s="4"/>
      <c r="AA192" s="4"/>
      <c r="AB192" s="104"/>
      <c r="AC192" s="4"/>
      <c r="AD192" s="4"/>
      <c r="AE192" s="4"/>
      <c r="AF192" s="4"/>
      <c r="AG192" s="4"/>
      <c r="AH192" s="104"/>
      <c r="AI192" s="4"/>
      <c r="AJ192" s="4"/>
      <c r="AK192" s="4"/>
      <c r="AL192" s="4"/>
      <c r="AM192" s="4"/>
      <c r="AN192" s="104"/>
      <c r="AO192" s="4"/>
      <c r="AP192" s="4"/>
      <c r="AQ192" s="4"/>
      <c r="AR192" s="4"/>
      <c r="AS192" s="4"/>
      <c r="AT192" s="104"/>
      <c r="AU192" s="4"/>
      <c r="AV192" s="4"/>
      <c r="AW192" s="4"/>
      <c r="AX192" s="4"/>
      <c r="AY192" s="4"/>
      <c r="AZ192" s="104"/>
      <c r="BA192" s="4"/>
      <c r="BB192" s="4"/>
      <c r="BC192" s="4"/>
      <c r="BD192" s="4"/>
      <c r="BE192" s="4"/>
      <c r="BF192" s="104"/>
      <c r="BG192" s="4"/>
      <c r="BH192" s="4"/>
      <c r="BI192" s="4"/>
      <c r="BJ192" s="4"/>
      <c r="BK192" s="4"/>
    </row>
    <row r="193" spans="1:63" ht="38.25" x14ac:dyDescent="0.25">
      <c r="A193" s="81" t="s">
        <v>718</v>
      </c>
      <c r="B193" s="68" t="s">
        <v>719</v>
      </c>
      <c r="C193" s="70" t="s">
        <v>720</v>
      </c>
      <c r="D193" s="107"/>
      <c r="E193" s="19"/>
      <c r="F193" s="19"/>
      <c r="G193" s="19"/>
      <c r="H193" s="19"/>
      <c r="I193" s="19"/>
      <c r="J193" s="108"/>
      <c r="K193" s="19"/>
      <c r="L193" s="34"/>
      <c r="M193" s="19"/>
      <c r="N193" s="34"/>
      <c r="O193" s="4"/>
      <c r="P193" s="108"/>
      <c r="Q193" s="4"/>
      <c r="R193" s="4"/>
      <c r="S193" s="2">
        <v>0</v>
      </c>
      <c r="T193" s="2"/>
      <c r="U193" s="2"/>
      <c r="V193" s="113"/>
      <c r="W193" s="4"/>
      <c r="X193" s="4"/>
      <c r="Y193" s="4">
        <v>1.25</v>
      </c>
      <c r="Z193" s="4"/>
      <c r="AA193" s="4"/>
      <c r="AB193" s="104"/>
      <c r="AC193" s="4"/>
      <c r="AD193" s="4"/>
      <c r="AE193" s="4"/>
      <c r="AF193" s="4"/>
      <c r="AG193" s="4"/>
      <c r="AH193" s="104"/>
      <c r="AI193" s="4"/>
      <c r="AJ193" s="4"/>
      <c r="AK193" s="4"/>
      <c r="AL193" s="4"/>
      <c r="AM193" s="4"/>
      <c r="AN193" s="104"/>
      <c r="AO193" s="4"/>
      <c r="AP193" s="4"/>
      <c r="AQ193" s="4"/>
      <c r="AR193" s="4"/>
      <c r="AS193" s="4"/>
      <c r="AT193" s="104"/>
      <c r="AU193" s="4"/>
      <c r="AV193" s="4"/>
      <c r="AW193" s="4"/>
      <c r="AX193" s="4"/>
      <c r="AY193" s="4"/>
      <c r="AZ193" s="104"/>
      <c r="BA193" s="4"/>
      <c r="BB193" s="4"/>
      <c r="BC193" s="4"/>
      <c r="BD193" s="4"/>
      <c r="BE193" s="4"/>
      <c r="BF193" s="104"/>
      <c r="BG193" s="4"/>
      <c r="BH193" s="4"/>
      <c r="BI193" s="4"/>
      <c r="BJ193" s="4"/>
      <c r="BK193" s="4"/>
    </row>
    <row r="194" spans="1:63" ht="38.25" x14ac:dyDescent="0.25">
      <c r="A194" s="81" t="s">
        <v>721</v>
      </c>
      <c r="B194" s="68" t="s">
        <v>722</v>
      </c>
      <c r="C194" s="70" t="s">
        <v>723</v>
      </c>
      <c r="D194" s="107"/>
      <c r="E194" s="19"/>
      <c r="F194" s="19"/>
      <c r="G194" s="19"/>
      <c r="H194" s="19"/>
      <c r="I194" s="19"/>
      <c r="J194" s="108"/>
      <c r="K194" s="19"/>
      <c r="L194" s="34"/>
      <c r="M194" s="19"/>
      <c r="N194" s="34"/>
      <c r="O194" s="4"/>
      <c r="P194" s="108"/>
      <c r="Q194" s="4"/>
      <c r="R194" s="4"/>
      <c r="S194" s="2">
        <v>0</v>
      </c>
      <c r="T194" s="2"/>
      <c r="U194" s="2"/>
      <c r="V194" s="113"/>
      <c r="W194" s="4"/>
      <c r="X194" s="4"/>
      <c r="Y194" s="4">
        <v>4.1900000000000004</v>
      </c>
      <c r="Z194" s="4"/>
      <c r="AA194" s="4"/>
      <c r="AB194" s="104"/>
      <c r="AC194" s="4"/>
      <c r="AD194" s="4"/>
      <c r="AE194" s="4"/>
      <c r="AF194" s="4"/>
      <c r="AG194" s="4"/>
      <c r="AH194" s="104"/>
      <c r="AI194" s="4"/>
      <c r="AJ194" s="4"/>
      <c r="AK194" s="4"/>
      <c r="AL194" s="4"/>
      <c r="AM194" s="4"/>
      <c r="AN194" s="104"/>
      <c r="AO194" s="4"/>
      <c r="AP194" s="4"/>
      <c r="AQ194" s="4"/>
      <c r="AR194" s="4"/>
      <c r="AS194" s="4"/>
      <c r="AT194" s="104"/>
      <c r="AU194" s="4"/>
      <c r="AV194" s="4"/>
      <c r="AW194" s="4"/>
      <c r="AX194" s="4"/>
      <c r="AY194" s="4"/>
      <c r="AZ194" s="104"/>
      <c r="BA194" s="4"/>
      <c r="BB194" s="4"/>
      <c r="BC194" s="4"/>
      <c r="BD194" s="4"/>
      <c r="BE194" s="4"/>
      <c r="BF194" s="104"/>
      <c r="BG194" s="4"/>
      <c r="BH194" s="4"/>
      <c r="BI194" s="4"/>
      <c r="BJ194" s="4"/>
      <c r="BK194" s="4"/>
    </row>
    <row r="195" spans="1:63" ht="38.25" x14ac:dyDescent="0.25">
      <c r="A195" s="81" t="s">
        <v>724</v>
      </c>
      <c r="B195" s="68" t="s">
        <v>725</v>
      </c>
      <c r="C195" s="70" t="s">
        <v>726</v>
      </c>
      <c r="D195" s="107"/>
      <c r="E195" s="19"/>
      <c r="F195" s="19"/>
      <c r="G195" s="19"/>
      <c r="H195" s="19"/>
      <c r="I195" s="19"/>
      <c r="J195" s="108"/>
      <c r="K195" s="19"/>
      <c r="L195" s="34"/>
      <c r="M195" s="19"/>
      <c r="N195" s="34"/>
      <c r="O195" s="4"/>
      <c r="P195" s="108"/>
      <c r="Q195" s="4"/>
      <c r="R195" s="4"/>
      <c r="S195" s="2">
        <v>0</v>
      </c>
      <c r="T195" s="2"/>
      <c r="U195" s="2"/>
      <c r="V195" s="113"/>
      <c r="W195" s="4"/>
      <c r="X195" s="4"/>
      <c r="Y195" s="4">
        <v>2.15</v>
      </c>
      <c r="Z195" s="4"/>
      <c r="AA195" s="4"/>
      <c r="AB195" s="104"/>
      <c r="AC195" s="4"/>
      <c r="AD195" s="4"/>
      <c r="AE195" s="4"/>
      <c r="AF195" s="4"/>
      <c r="AG195" s="4"/>
      <c r="AH195" s="104"/>
      <c r="AI195" s="4"/>
      <c r="AJ195" s="4"/>
      <c r="AK195" s="4"/>
      <c r="AL195" s="4"/>
      <c r="AM195" s="4"/>
      <c r="AN195" s="104"/>
      <c r="AO195" s="4"/>
      <c r="AP195" s="4"/>
      <c r="AQ195" s="4"/>
      <c r="AR195" s="4"/>
      <c r="AS195" s="4"/>
      <c r="AT195" s="104"/>
      <c r="AU195" s="4"/>
      <c r="AV195" s="4"/>
      <c r="AW195" s="4"/>
      <c r="AX195" s="4"/>
      <c r="AY195" s="4"/>
      <c r="AZ195" s="104"/>
      <c r="BA195" s="4"/>
      <c r="BB195" s="4"/>
      <c r="BC195" s="4"/>
      <c r="BD195" s="4"/>
      <c r="BE195" s="4"/>
      <c r="BF195" s="104"/>
      <c r="BG195" s="4"/>
      <c r="BH195" s="4"/>
      <c r="BI195" s="4"/>
      <c r="BJ195" s="4"/>
      <c r="BK195" s="4"/>
    </row>
    <row r="196" spans="1:63" ht="38.25" x14ac:dyDescent="0.25">
      <c r="A196" s="81" t="s">
        <v>727</v>
      </c>
      <c r="B196" s="68" t="s">
        <v>728</v>
      </c>
      <c r="C196" s="70" t="s">
        <v>729</v>
      </c>
      <c r="D196" s="107"/>
      <c r="E196" s="19"/>
      <c r="F196" s="19"/>
      <c r="G196" s="19"/>
      <c r="H196" s="19"/>
      <c r="I196" s="19"/>
      <c r="J196" s="108"/>
      <c r="K196" s="19"/>
      <c r="L196" s="34"/>
      <c r="M196" s="19"/>
      <c r="N196" s="34"/>
      <c r="O196" s="4"/>
      <c r="P196" s="108"/>
      <c r="Q196" s="4"/>
      <c r="R196" s="4"/>
      <c r="S196" s="2">
        <v>0</v>
      </c>
      <c r="T196" s="2"/>
      <c r="U196" s="2"/>
      <c r="V196" s="113"/>
      <c r="W196" s="4"/>
      <c r="X196" s="4"/>
      <c r="Y196" s="4">
        <v>3.92</v>
      </c>
      <c r="Z196" s="4"/>
      <c r="AA196" s="4"/>
      <c r="AB196" s="104"/>
      <c r="AC196" s="4"/>
      <c r="AD196" s="4"/>
      <c r="AE196" s="4"/>
      <c r="AF196" s="4"/>
      <c r="AG196" s="4"/>
      <c r="AH196" s="104"/>
      <c r="AI196" s="4"/>
      <c r="AJ196" s="4"/>
      <c r="AK196" s="4"/>
      <c r="AL196" s="4"/>
      <c r="AM196" s="4"/>
      <c r="AN196" s="104"/>
      <c r="AO196" s="4"/>
      <c r="AP196" s="4"/>
      <c r="AQ196" s="4"/>
      <c r="AR196" s="4"/>
      <c r="AS196" s="4"/>
      <c r="AT196" s="104"/>
      <c r="AU196" s="4"/>
      <c r="AV196" s="4"/>
      <c r="AW196" s="4"/>
      <c r="AX196" s="4"/>
      <c r="AY196" s="4"/>
      <c r="AZ196" s="104"/>
      <c r="BA196" s="4"/>
      <c r="BB196" s="4"/>
      <c r="BC196" s="4"/>
      <c r="BD196" s="4"/>
      <c r="BE196" s="4"/>
      <c r="BF196" s="104"/>
      <c r="BG196" s="4"/>
      <c r="BH196" s="4"/>
      <c r="BI196" s="4"/>
      <c r="BJ196" s="4"/>
      <c r="BK196" s="4"/>
    </row>
    <row r="197" spans="1:63" ht="38.25" x14ac:dyDescent="0.25">
      <c r="A197" s="81" t="s">
        <v>730</v>
      </c>
      <c r="B197" s="68" t="s">
        <v>731</v>
      </c>
      <c r="C197" s="70" t="s">
        <v>732</v>
      </c>
      <c r="D197" s="107"/>
      <c r="E197" s="19"/>
      <c r="F197" s="19"/>
      <c r="G197" s="19"/>
      <c r="H197" s="19"/>
      <c r="I197" s="19"/>
      <c r="J197" s="108"/>
      <c r="K197" s="19"/>
      <c r="L197" s="34"/>
      <c r="M197" s="19"/>
      <c r="N197" s="34"/>
      <c r="O197" s="4"/>
      <c r="P197" s="108"/>
      <c r="Q197" s="4"/>
      <c r="R197" s="4"/>
      <c r="S197" s="2">
        <v>0</v>
      </c>
      <c r="T197" s="2"/>
      <c r="U197" s="2"/>
      <c r="V197" s="113"/>
      <c r="W197" s="4"/>
      <c r="X197" s="4"/>
      <c r="Y197" s="4">
        <v>1.67</v>
      </c>
      <c r="Z197" s="4"/>
      <c r="AA197" s="4"/>
      <c r="AB197" s="104"/>
      <c r="AC197" s="4"/>
      <c r="AD197" s="4"/>
      <c r="AE197" s="4"/>
      <c r="AF197" s="4"/>
      <c r="AG197" s="4"/>
      <c r="AH197" s="104"/>
      <c r="AI197" s="4"/>
      <c r="AJ197" s="4"/>
      <c r="AK197" s="4"/>
      <c r="AL197" s="4"/>
      <c r="AM197" s="4"/>
      <c r="AN197" s="104"/>
      <c r="AO197" s="4"/>
      <c r="AP197" s="4"/>
      <c r="AQ197" s="4"/>
      <c r="AR197" s="4"/>
      <c r="AS197" s="4"/>
      <c r="AT197" s="104"/>
      <c r="AU197" s="4"/>
      <c r="AV197" s="4"/>
      <c r="AW197" s="4"/>
      <c r="AX197" s="4"/>
      <c r="AY197" s="4"/>
      <c r="AZ197" s="104"/>
      <c r="BA197" s="4"/>
      <c r="BB197" s="4"/>
      <c r="BC197" s="4"/>
      <c r="BD197" s="4"/>
      <c r="BE197" s="4"/>
      <c r="BF197" s="104"/>
      <c r="BG197" s="4"/>
      <c r="BH197" s="4"/>
      <c r="BI197" s="4"/>
      <c r="BJ197" s="4"/>
      <c r="BK197" s="4"/>
    </row>
    <row r="198" spans="1:63" ht="38.25" x14ac:dyDescent="0.25">
      <c r="A198" s="81" t="s">
        <v>733</v>
      </c>
      <c r="B198" s="68" t="s">
        <v>734</v>
      </c>
      <c r="C198" s="70" t="s">
        <v>735</v>
      </c>
      <c r="D198" s="107"/>
      <c r="E198" s="19"/>
      <c r="F198" s="19"/>
      <c r="G198" s="19"/>
      <c r="H198" s="19"/>
      <c r="I198" s="19"/>
      <c r="J198" s="108"/>
      <c r="K198" s="19"/>
      <c r="L198" s="34"/>
      <c r="M198" s="19"/>
      <c r="N198" s="34"/>
      <c r="O198" s="4"/>
      <c r="P198" s="108"/>
      <c r="Q198" s="4"/>
      <c r="R198" s="4"/>
      <c r="S198" s="2">
        <v>0</v>
      </c>
      <c r="T198" s="2"/>
      <c r="U198" s="2"/>
      <c r="V198" s="113"/>
      <c r="W198" s="4"/>
      <c r="X198" s="4"/>
      <c r="Y198" s="4">
        <v>1.48</v>
      </c>
      <c r="Z198" s="4"/>
      <c r="AA198" s="4"/>
      <c r="AB198" s="104"/>
      <c r="AC198" s="4"/>
      <c r="AD198" s="4"/>
      <c r="AE198" s="4"/>
      <c r="AF198" s="4"/>
      <c r="AG198" s="4"/>
      <c r="AH198" s="104"/>
      <c r="AI198" s="4"/>
      <c r="AJ198" s="4"/>
      <c r="AK198" s="4"/>
      <c r="AL198" s="4"/>
      <c r="AM198" s="4"/>
      <c r="AN198" s="104"/>
      <c r="AO198" s="4"/>
      <c r="AP198" s="4"/>
      <c r="AQ198" s="4"/>
      <c r="AR198" s="4"/>
      <c r="AS198" s="4"/>
      <c r="AT198" s="104"/>
      <c r="AU198" s="4"/>
      <c r="AV198" s="4"/>
      <c r="AW198" s="4"/>
      <c r="AX198" s="4"/>
      <c r="AY198" s="4"/>
      <c r="AZ198" s="104"/>
      <c r="BA198" s="4"/>
      <c r="BB198" s="4"/>
      <c r="BC198" s="4"/>
      <c r="BD198" s="4"/>
      <c r="BE198" s="4"/>
      <c r="BF198" s="104"/>
      <c r="BG198" s="4"/>
      <c r="BH198" s="4"/>
      <c r="BI198" s="4"/>
      <c r="BJ198" s="4"/>
      <c r="BK198" s="4"/>
    </row>
    <row r="199" spans="1:63" ht="25.5" x14ac:dyDescent="0.25">
      <c r="A199" s="81" t="s">
        <v>736</v>
      </c>
      <c r="B199" s="68" t="s">
        <v>737</v>
      </c>
      <c r="C199" s="70" t="s">
        <v>738</v>
      </c>
      <c r="D199" s="107"/>
      <c r="E199" s="19"/>
      <c r="F199" s="19"/>
      <c r="G199" s="19"/>
      <c r="H199" s="19"/>
      <c r="I199" s="19"/>
      <c r="J199" s="108"/>
      <c r="K199" s="19"/>
      <c r="L199" s="34"/>
      <c r="M199" s="19"/>
      <c r="N199" s="34"/>
      <c r="O199" s="4"/>
      <c r="P199" s="108"/>
      <c r="Q199" s="4"/>
      <c r="R199" s="4"/>
      <c r="S199" s="2">
        <v>0</v>
      </c>
      <c r="T199" s="2"/>
      <c r="U199" s="2"/>
      <c r="V199" s="113"/>
      <c r="W199" s="4"/>
      <c r="X199" s="4"/>
      <c r="Y199" s="4">
        <v>0.85</v>
      </c>
      <c r="Z199" s="4"/>
      <c r="AA199" s="4"/>
      <c r="AB199" s="104"/>
      <c r="AC199" s="4"/>
      <c r="AD199" s="4"/>
      <c r="AE199" s="4"/>
      <c r="AF199" s="4"/>
      <c r="AG199" s="4"/>
      <c r="AH199" s="104"/>
      <c r="AI199" s="4"/>
      <c r="AJ199" s="4"/>
      <c r="AK199" s="4"/>
      <c r="AL199" s="4"/>
      <c r="AM199" s="4"/>
      <c r="AN199" s="104"/>
      <c r="AO199" s="4"/>
      <c r="AP199" s="4"/>
      <c r="AQ199" s="4"/>
      <c r="AR199" s="4"/>
      <c r="AS199" s="4"/>
      <c r="AT199" s="104"/>
      <c r="AU199" s="4"/>
      <c r="AV199" s="4"/>
      <c r="AW199" s="4"/>
      <c r="AX199" s="4"/>
      <c r="AY199" s="4"/>
      <c r="AZ199" s="104"/>
      <c r="BA199" s="4"/>
      <c r="BB199" s="4"/>
      <c r="BC199" s="4"/>
      <c r="BD199" s="4"/>
      <c r="BE199" s="4"/>
      <c r="BF199" s="104"/>
      <c r="BG199" s="4"/>
      <c r="BH199" s="4"/>
      <c r="BI199" s="4"/>
      <c r="BJ199" s="4"/>
      <c r="BK199" s="4"/>
    </row>
    <row r="200" spans="1:63" ht="38.25" x14ac:dyDescent="0.25">
      <c r="A200" s="81" t="s">
        <v>739</v>
      </c>
      <c r="B200" s="68" t="s">
        <v>740</v>
      </c>
      <c r="C200" s="70" t="s">
        <v>741</v>
      </c>
      <c r="D200" s="107"/>
      <c r="E200" s="19"/>
      <c r="F200" s="19"/>
      <c r="G200" s="19"/>
      <c r="H200" s="19"/>
      <c r="I200" s="19"/>
      <c r="J200" s="108"/>
      <c r="K200" s="19"/>
      <c r="L200" s="34"/>
      <c r="M200" s="19"/>
      <c r="N200" s="34"/>
      <c r="O200" s="4"/>
      <c r="P200" s="108"/>
      <c r="Q200" s="4"/>
      <c r="R200" s="4"/>
      <c r="S200" s="2">
        <v>0</v>
      </c>
      <c r="T200" s="2"/>
      <c r="U200" s="2"/>
      <c r="V200" s="113"/>
      <c r="W200" s="4"/>
      <c r="X200" s="4"/>
      <c r="Y200" s="4">
        <v>0.18</v>
      </c>
      <c r="Z200" s="4"/>
      <c r="AA200" s="4"/>
      <c r="AB200" s="104"/>
      <c r="AC200" s="4"/>
      <c r="AD200" s="4"/>
      <c r="AE200" s="4"/>
      <c r="AF200" s="4"/>
      <c r="AG200" s="4"/>
      <c r="AH200" s="104"/>
      <c r="AI200" s="4"/>
      <c r="AJ200" s="4"/>
      <c r="AK200" s="4"/>
      <c r="AL200" s="4"/>
      <c r="AM200" s="4"/>
      <c r="AN200" s="104"/>
      <c r="AO200" s="4"/>
      <c r="AP200" s="4"/>
      <c r="AQ200" s="4"/>
      <c r="AR200" s="4"/>
      <c r="AS200" s="4"/>
      <c r="AT200" s="104"/>
      <c r="AU200" s="4"/>
      <c r="AV200" s="4"/>
      <c r="AW200" s="4"/>
      <c r="AX200" s="4"/>
      <c r="AY200" s="4"/>
      <c r="AZ200" s="104"/>
      <c r="BA200" s="4"/>
      <c r="BB200" s="4"/>
      <c r="BC200" s="4"/>
      <c r="BD200" s="4"/>
      <c r="BE200" s="4"/>
      <c r="BF200" s="104"/>
      <c r="BG200" s="4"/>
      <c r="BH200" s="4"/>
      <c r="BI200" s="4"/>
      <c r="BJ200" s="4"/>
      <c r="BK200" s="4"/>
    </row>
    <row r="201" spans="1:63" ht="38.25" x14ac:dyDescent="0.25">
      <c r="A201" s="81" t="s">
        <v>742</v>
      </c>
      <c r="B201" s="68" t="s">
        <v>743</v>
      </c>
      <c r="C201" s="70" t="s">
        <v>744</v>
      </c>
      <c r="D201" s="107"/>
      <c r="E201" s="19"/>
      <c r="F201" s="19"/>
      <c r="G201" s="19"/>
      <c r="H201" s="19"/>
      <c r="I201" s="19"/>
      <c r="J201" s="108"/>
      <c r="K201" s="19"/>
      <c r="L201" s="34"/>
      <c r="M201" s="19"/>
      <c r="N201" s="34"/>
      <c r="O201" s="4"/>
      <c r="P201" s="108"/>
      <c r="Q201" s="4"/>
      <c r="R201" s="4"/>
      <c r="S201" s="2">
        <v>0</v>
      </c>
      <c r="T201" s="2"/>
      <c r="U201" s="2"/>
      <c r="V201" s="113"/>
      <c r="W201" s="4"/>
      <c r="X201" s="4"/>
      <c r="Y201" s="4">
        <v>0.3</v>
      </c>
      <c r="Z201" s="4"/>
      <c r="AA201" s="4"/>
      <c r="AB201" s="104"/>
      <c r="AC201" s="4"/>
      <c r="AD201" s="4"/>
      <c r="AE201" s="4"/>
      <c r="AF201" s="4"/>
      <c r="AG201" s="4"/>
      <c r="AH201" s="104"/>
      <c r="AI201" s="4"/>
      <c r="AJ201" s="4"/>
      <c r="AK201" s="4"/>
      <c r="AL201" s="4"/>
      <c r="AM201" s="4"/>
      <c r="AN201" s="104"/>
      <c r="AO201" s="4"/>
      <c r="AP201" s="4"/>
      <c r="AQ201" s="4"/>
      <c r="AR201" s="4"/>
      <c r="AS201" s="4"/>
      <c r="AT201" s="104"/>
      <c r="AU201" s="4"/>
      <c r="AV201" s="4"/>
      <c r="AW201" s="4"/>
      <c r="AX201" s="4"/>
      <c r="AY201" s="4"/>
      <c r="AZ201" s="104"/>
      <c r="BA201" s="4"/>
      <c r="BB201" s="4"/>
      <c r="BC201" s="4"/>
      <c r="BD201" s="4"/>
      <c r="BE201" s="4"/>
      <c r="BF201" s="104"/>
      <c r="BG201" s="4"/>
      <c r="BH201" s="4"/>
      <c r="BI201" s="4"/>
      <c r="BJ201" s="4"/>
      <c r="BK201" s="4"/>
    </row>
    <row r="202" spans="1:63" ht="25.5" x14ac:dyDescent="0.25">
      <c r="A202" s="81" t="s">
        <v>745</v>
      </c>
      <c r="B202" s="68" t="s">
        <v>746</v>
      </c>
      <c r="C202" s="70" t="s">
        <v>747</v>
      </c>
      <c r="D202" s="107"/>
      <c r="E202" s="19"/>
      <c r="F202" s="19"/>
      <c r="G202" s="19"/>
      <c r="H202" s="19"/>
      <c r="I202" s="19"/>
      <c r="J202" s="108"/>
      <c r="K202" s="19"/>
      <c r="L202" s="34"/>
      <c r="M202" s="19"/>
      <c r="N202" s="34"/>
      <c r="O202" s="4"/>
      <c r="P202" s="108"/>
      <c r="Q202" s="4"/>
      <c r="R202" s="4"/>
      <c r="S202" s="2">
        <v>0</v>
      </c>
      <c r="T202" s="2"/>
      <c r="U202" s="2"/>
      <c r="V202" s="113"/>
      <c r="W202" s="4"/>
      <c r="X202" s="4"/>
      <c r="Y202" s="4">
        <v>1.1499999999999999</v>
      </c>
      <c r="Z202" s="4"/>
      <c r="AA202" s="4"/>
      <c r="AB202" s="104"/>
      <c r="AC202" s="4"/>
      <c r="AD202" s="4"/>
      <c r="AE202" s="4"/>
      <c r="AF202" s="4"/>
      <c r="AG202" s="4"/>
      <c r="AH202" s="104"/>
      <c r="AI202" s="4"/>
      <c r="AJ202" s="4"/>
      <c r="AK202" s="4"/>
      <c r="AL202" s="4"/>
      <c r="AM202" s="4"/>
      <c r="AN202" s="104"/>
      <c r="AO202" s="4"/>
      <c r="AP202" s="4"/>
      <c r="AQ202" s="4"/>
      <c r="AR202" s="4"/>
      <c r="AS202" s="4"/>
      <c r="AT202" s="104"/>
      <c r="AU202" s="4"/>
      <c r="AV202" s="4"/>
      <c r="AW202" s="4"/>
      <c r="AX202" s="4"/>
      <c r="AY202" s="4"/>
      <c r="AZ202" s="104"/>
      <c r="BA202" s="4"/>
      <c r="BB202" s="4"/>
      <c r="BC202" s="4"/>
      <c r="BD202" s="4"/>
      <c r="BE202" s="4"/>
      <c r="BF202" s="104"/>
      <c r="BG202" s="4"/>
      <c r="BH202" s="4"/>
      <c r="BI202" s="4"/>
      <c r="BJ202" s="4"/>
      <c r="BK202" s="4"/>
    </row>
    <row r="203" spans="1:63" ht="25.5" x14ac:dyDescent="0.25">
      <c r="A203" s="81" t="s">
        <v>748</v>
      </c>
      <c r="B203" s="68" t="s">
        <v>749</v>
      </c>
      <c r="C203" s="70" t="s">
        <v>750</v>
      </c>
      <c r="D203" s="107"/>
      <c r="E203" s="19"/>
      <c r="F203" s="19"/>
      <c r="G203" s="19"/>
      <c r="H203" s="19"/>
      <c r="I203" s="19"/>
      <c r="J203" s="108"/>
      <c r="K203" s="19"/>
      <c r="L203" s="34"/>
      <c r="M203" s="19"/>
      <c r="N203" s="34"/>
      <c r="O203" s="4"/>
      <c r="P203" s="108"/>
      <c r="Q203" s="4"/>
      <c r="R203" s="4"/>
      <c r="S203" s="2">
        <v>0</v>
      </c>
      <c r="T203" s="2"/>
      <c r="U203" s="2"/>
      <c r="V203" s="113"/>
      <c r="W203" s="4"/>
      <c r="X203" s="4"/>
      <c r="Y203" s="4">
        <v>1.1399999999999999</v>
      </c>
      <c r="Z203" s="4"/>
      <c r="AA203" s="4"/>
      <c r="AB203" s="104"/>
      <c r="AC203" s="4"/>
      <c r="AD203" s="4"/>
      <c r="AE203" s="4"/>
      <c r="AF203" s="4"/>
      <c r="AG203" s="4"/>
      <c r="AH203" s="104"/>
      <c r="AI203" s="4"/>
      <c r="AJ203" s="4"/>
      <c r="AK203" s="4"/>
      <c r="AL203" s="4"/>
      <c r="AM203" s="4"/>
      <c r="AN203" s="104"/>
      <c r="AO203" s="4"/>
      <c r="AP203" s="4"/>
      <c r="AQ203" s="4"/>
      <c r="AR203" s="4"/>
      <c r="AS203" s="4"/>
      <c r="AT203" s="104"/>
      <c r="AU203" s="4"/>
      <c r="AV203" s="4"/>
      <c r="AW203" s="4"/>
      <c r="AX203" s="4"/>
      <c r="AY203" s="4"/>
      <c r="AZ203" s="104"/>
      <c r="BA203" s="4"/>
      <c r="BB203" s="4"/>
      <c r="BC203" s="4"/>
      <c r="BD203" s="4"/>
      <c r="BE203" s="4"/>
      <c r="BF203" s="104"/>
      <c r="BG203" s="4"/>
      <c r="BH203" s="4"/>
      <c r="BI203" s="4"/>
      <c r="BJ203" s="4"/>
      <c r="BK203" s="4"/>
    </row>
    <row r="204" spans="1:63" ht="38.25" x14ac:dyDescent="0.25">
      <c r="A204" s="81" t="s">
        <v>751</v>
      </c>
      <c r="B204" s="68" t="s">
        <v>752</v>
      </c>
      <c r="C204" s="70" t="s">
        <v>753</v>
      </c>
      <c r="D204" s="107"/>
      <c r="E204" s="19"/>
      <c r="F204" s="19"/>
      <c r="G204" s="19"/>
      <c r="H204" s="19"/>
      <c r="I204" s="19"/>
      <c r="J204" s="108"/>
      <c r="K204" s="19"/>
      <c r="L204" s="34"/>
      <c r="M204" s="19"/>
      <c r="N204" s="34"/>
      <c r="O204" s="4"/>
      <c r="P204" s="108"/>
      <c r="Q204" s="4"/>
      <c r="R204" s="4"/>
      <c r="S204" s="2">
        <v>0</v>
      </c>
      <c r="T204" s="2"/>
      <c r="U204" s="2"/>
      <c r="V204" s="113"/>
      <c r="W204" s="4"/>
      <c r="X204" s="4"/>
      <c r="Y204" s="4">
        <v>0.12</v>
      </c>
      <c r="Z204" s="4"/>
      <c r="AA204" s="4"/>
      <c r="AB204" s="104"/>
      <c r="AC204" s="4"/>
      <c r="AD204" s="4"/>
      <c r="AE204" s="4"/>
      <c r="AF204" s="4"/>
      <c r="AG204" s="4"/>
      <c r="AH204" s="104"/>
      <c r="AI204" s="4"/>
      <c r="AJ204" s="4"/>
      <c r="AK204" s="4"/>
      <c r="AL204" s="4"/>
      <c r="AM204" s="4"/>
      <c r="AN204" s="104"/>
      <c r="AO204" s="4"/>
      <c r="AP204" s="4"/>
      <c r="AQ204" s="4"/>
      <c r="AR204" s="4"/>
      <c r="AS204" s="4"/>
      <c r="AT204" s="104"/>
      <c r="AU204" s="4"/>
      <c r="AV204" s="4"/>
      <c r="AW204" s="4"/>
      <c r="AX204" s="4"/>
      <c r="AY204" s="4"/>
      <c r="AZ204" s="104"/>
      <c r="BA204" s="4"/>
      <c r="BB204" s="4"/>
      <c r="BC204" s="4"/>
      <c r="BD204" s="4"/>
      <c r="BE204" s="4"/>
      <c r="BF204" s="104"/>
      <c r="BG204" s="4"/>
      <c r="BH204" s="4"/>
      <c r="BI204" s="4"/>
      <c r="BJ204" s="4"/>
      <c r="BK204" s="4"/>
    </row>
    <row r="205" spans="1:63" ht="25.5" x14ac:dyDescent="0.25">
      <c r="A205" s="81" t="s">
        <v>754</v>
      </c>
      <c r="B205" s="68" t="s">
        <v>755</v>
      </c>
      <c r="C205" s="70" t="s">
        <v>756</v>
      </c>
      <c r="D205" s="107"/>
      <c r="E205" s="19"/>
      <c r="F205" s="19"/>
      <c r="G205" s="19"/>
      <c r="H205" s="19"/>
      <c r="I205" s="19"/>
      <c r="J205" s="108"/>
      <c r="K205" s="19"/>
      <c r="L205" s="34"/>
      <c r="M205" s="19"/>
      <c r="N205" s="34"/>
      <c r="O205" s="4"/>
      <c r="P205" s="108"/>
      <c r="Q205" s="4"/>
      <c r="R205" s="4"/>
      <c r="S205" s="2">
        <v>0</v>
      </c>
      <c r="T205" s="2"/>
      <c r="U205" s="2"/>
      <c r="V205" s="113"/>
      <c r="W205" s="4"/>
      <c r="X205" s="4"/>
      <c r="Y205" s="4">
        <v>0.52</v>
      </c>
      <c r="Z205" s="4"/>
      <c r="AA205" s="4"/>
      <c r="AB205" s="104"/>
      <c r="AC205" s="4"/>
      <c r="AD205" s="4"/>
      <c r="AE205" s="4"/>
      <c r="AF205" s="4"/>
      <c r="AG205" s="4"/>
      <c r="AH205" s="104"/>
      <c r="AI205" s="4"/>
      <c r="AJ205" s="4"/>
      <c r="AK205" s="4"/>
      <c r="AL205" s="4"/>
      <c r="AM205" s="4"/>
      <c r="AN205" s="104"/>
      <c r="AO205" s="4"/>
      <c r="AP205" s="4"/>
      <c r="AQ205" s="4"/>
      <c r="AR205" s="4"/>
      <c r="AS205" s="4"/>
      <c r="AT205" s="104"/>
      <c r="AU205" s="4"/>
      <c r="AV205" s="4"/>
      <c r="AW205" s="4"/>
      <c r="AX205" s="4"/>
      <c r="AY205" s="4"/>
      <c r="AZ205" s="104"/>
      <c r="BA205" s="4"/>
      <c r="BB205" s="4"/>
      <c r="BC205" s="4"/>
      <c r="BD205" s="4"/>
      <c r="BE205" s="4"/>
      <c r="BF205" s="104"/>
      <c r="BG205" s="4"/>
      <c r="BH205" s="4"/>
      <c r="BI205" s="4"/>
      <c r="BJ205" s="4"/>
      <c r="BK205" s="4"/>
    </row>
    <row r="206" spans="1:63" ht="25.5" x14ac:dyDescent="0.25">
      <c r="A206" s="81" t="s">
        <v>757</v>
      </c>
      <c r="B206" s="68" t="s">
        <v>758</v>
      </c>
      <c r="C206" s="70" t="s">
        <v>759</v>
      </c>
      <c r="D206" s="107"/>
      <c r="E206" s="19"/>
      <c r="F206" s="19"/>
      <c r="G206" s="19"/>
      <c r="H206" s="19"/>
      <c r="I206" s="19"/>
      <c r="J206" s="108"/>
      <c r="K206" s="19"/>
      <c r="L206" s="34"/>
      <c r="M206" s="19"/>
      <c r="N206" s="34"/>
      <c r="O206" s="4"/>
      <c r="P206" s="108"/>
      <c r="Q206" s="4"/>
      <c r="R206" s="4"/>
      <c r="S206" s="2">
        <v>0</v>
      </c>
      <c r="T206" s="2"/>
      <c r="U206" s="2"/>
      <c r="V206" s="113"/>
      <c r="W206" s="4"/>
      <c r="X206" s="4"/>
      <c r="Y206" s="4">
        <v>1.32</v>
      </c>
      <c r="Z206" s="4"/>
      <c r="AA206" s="4"/>
      <c r="AB206" s="104"/>
      <c r="AC206" s="4"/>
      <c r="AD206" s="4"/>
      <c r="AE206" s="4"/>
      <c r="AF206" s="4"/>
      <c r="AG206" s="4"/>
      <c r="AH206" s="104"/>
      <c r="AI206" s="4"/>
      <c r="AJ206" s="4"/>
      <c r="AK206" s="4"/>
      <c r="AL206" s="4"/>
      <c r="AM206" s="4"/>
      <c r="AN206" s="104"/>
      <c r="AO206" s="4"/>
      <c r="AP206" s="4"/>
      <c r="AQ206" s="4"/>
      <c r="AR206" s="4"/>
      <c r="AS206" s="4"/>
      <c r="AT206" s="104"/>
      <c r="AU206" s="4"/>
      <c r="AV206" s="4"/>
      <c r="AW206" s="4"/>
      <c r="AX206" s="4"/>
      <c r="AY206" s="4"/>
      <c r="AZ206" s="104"/>
      <c r="BA206" s="4"/>
      <c r="BB206" s="4"/>
      <c r="BC206" s="4"/>
      <c r="BD206" s="4"/>
      <c r="BE206" s="4"/>
      <c r="BF206" s="104"/>
      <c r="BG206" s="4"/>
      <c r="BH206" s="4"/>
      <c r="BI206" s="4"/>
      <c r="BJ206" s="4"/>
      <c r="BK206" s="4"/>
    </row>
    <row r="207" spans="1:63" ht="25.5" x14ac:dyDescent="0.25">
      <c r="A207" s="81" t="s">
        <v>760</v>
      </c>
      <c r="B207" s="68" t="s">
        <v>761</v>
      </c>
      <c r="C207" s="70" t="s">
        <v>762</v>
      </c>
      <c r="D207" s="107"/>
      <c r="E207" s="19"/>
      <c r="F207" s="19"/>
      <c r="G207" s="19"/>
      <c r="H207" s="19"/>
      <c r="I207" s="19"/>
      <c r="J207" s="108"/>
      <c r="K207" s="19"/>
      <c r="L207" s="34"/>
      <c r="M207" s="19"/>
      <c r="N207" s="34"/>
      <c r="O207" s="4"/>
      <c r="P207" s="108"/>
      <c r="Q207" s="4"/>
      <c r="R207" s="4"/>
      <c r="S207" s="2">
        <v>0</v>
      </c>
      <c r="T207" s="2"/>
      <c r="U207" s="2"/>
      <c r="V207" s="113"/>
      <c r="W207" s="4"/>
      <c r="X207" s="4"/>
      <c r="Y207" s="4">
        <v>1.1599999999999999</v>
      </c>
      <c r="Z207" s="4"/>
      <c r="AA207" s="4"/>
      <c r="AB207" s="104"/>
      <c r="AC207" s="4"/>
      <c r="AD207" s="4"/>
      <c r="AE207" s="4"/>
      <c r="AF207" s="4"/>
      <c r="AG207" s="4"/>
      <c r="AH207" s="104"/>
      <c r="AI207" s="4"/>
      <c r="AJ207" s="4"/>
      <c r="AK207" s="4"/>
      <c r="AL207" s="4"/>
      <c r="AM207" s="4"/>
      <c r="AN207" s="104"/>
      <c r="AO207" s="4"/>
      <c r="AP207" s="4"/>
      <c r="AQ207" s="4"/>
      <c r="AR207" s="4"/>
      <c r="AS207" s="4"/>
      <c r="AT207" s="104"/>
      <c r="AU207" s="4"/>
      <c r="AV207" s="4"/>
      <c r="AW207" s="4"/>
      <c r="AX207" s="4"/>
      <c r="AY207" s="4"/>
      <c r="AZ207" s="104"/>
      <c r="BA207" s="4"/>
      <c r="BB207" s="4"/>
      <c r="BC207" s="4"/>
      <c r="BD207" s="4"/>
      <c r="BE207" s="4"/>
      <c r="BF207" s="104"/>
      <c r="BG207" s="4"/>
      <c r="BH207" s="4"/>
      <c r="BI207" s="4"/>
      <c r="BJ207" s="4"/>
      <c r="BK207" s="4"/>
    </row>
    <row r="208" spans="1:63" ht="25.5" x14ac:dyDescent="0.25">
      <c r="A208" s="81" t="s">
        <v>763</v>
      </c>
      <c r="B208" s="68" t="s">
        <v>764</v>
      </c>
      <c r="C208" s="70" t="s">
        <v>765</v>
      </c>
      <c r="D208" s="107"/>
      <c r="E208" s="19"/>
      <c r="F208" s="19"/>
      <c r="G208" s="19"/>
      <c r="H208" s="19"/>
      <c r="I208" s="19"/>
      <c r="J208" s="108"/>
      <c r="K208" s="19"/>
      <c r="L208" s="34"/>
      <c r="M208" s="19"/>
      <c r="N208" s="34"/>
      <c r="O208" s="4"/>
      <c r="P208" s="108"/>
      <c r="Q208" s="4"/>
      <c r="R208" s="4"/>
      <c r="S208" s="2">
        <v>0</v>
      </c>
      <c r="T208" s="2"/>
      <c r="U208" s="2"/>
      <c r="V208" s="113"/>
      <c r="W208" s="4"/>
      <c r="X208" s="4"/>
      <c r="Y208" s="4">
        <v>0.96</v>
      </c>
      <c r="Z208" s="4"/>
      <c r="AA208" s="4"/>
      <c r="AB208" s="104"/>
      <c r="AC208" s="4"/>
      <c r="AD208" s="4"/>
      <c r="AE208" s="4"/>
      <c r="AF208" s="4"/>
      <c r="AG208" s="4"/>
      <c r="AH208" s="104"/>
      <c r="AI208" s="4"/>
      <c r="AJ208" s="4"/>
      <c r="AK208" s="4"/>
      <c r="AL208" s="4"/>
      <c r="AM208" s="4"/>
      <c r="AN208" s="104"/>
      <c r="AO208" s="4"/>
      <c r="AP208" s="4"/>
      <c r="AQ208" s="4"/>
      <c r="AR208" s="4"/>
      <c r="AS208" s="4"/>
      <c r="AT208" s="104"/>
      <c r="AU208" s="4"/>
      <c r="AV208" s="4"/>
      <c r="AW208" s="4"/>
      <c r="AX208" s="4"/>
      <c r="AY208" s="4"/>
      <c r="AZ208" s="104"/>
      <c r="BA208" s="4"/>
      <c r="BB208" s="4"/>
      <c r="BC208" s="4"/>
      <c r="BD208" s="4"/>
      <c r="BE208" s="4"/>
      <c r="BF208" s="104"/>
      <c r="BG208" s="4"/>
      <c r="BH208" s="4"/>
      <c r="BI208" s="4"/>
      <c r="BJ208" s="4"/>
      <c r="BK208" s="4"/>
    </row>
    <row r="209" spans="1:63" ht="25.5" x14ac:dyDescent="0.25">
      <c r="A209" s="81" t="s">
        <v>766</v>
      </c>
      <c r="B209" s="68" t="s">
        <v>767</v>
      </c>
      <c r="C209" s="70" t="s">
        <v>768</v>
      </c>
      <c r="D209" s="107"/>
      <c r="E209" s="19"/>
      <c r="F209" s="19"/>
      <c r="G209" s="19"/>
      <c r="H209" s="19"/>
      <c r="I209" s="19"/>
      <c r="J209" s="108"/>
      <c r="K209" s="19"/>
      <c r="L209" s="34"/>
      <c r="M209" s="19"/>
      <c r="N209" s="34"/>
      <c r="O209" s="4"/>
      <c r="P209" s="108"/>
      <c r="Q209" s="4"/>
      <c r="R209" s="4"/>
      <c r="S209" s="2">
        <v>0</v>
      </c>
      <c r="T209" s="2"/>
      <c r="U209" s="2"/>
      <c r="V209" s="113"/>
      <c r="W209" s="4"/>
      <c r="X209" s="4"/>
      <c r="Y209" s="4">
        <v>0.43</v>
      </c>
      <c r="Z209" s="4"/>
      <c r="AA209" s="4"/>
      <c r="AB209" s="104"/>
      <c r="AC209" s="4"/>
      <c r="AD209" s="4"/>
      <c r="AE209" s="4"/>
      <c r="AF209" s="4"/>
      <c r="AG209" s="4"/>
      <c r="AH209" s="104"/>
      <c r="AI209" s="4"/>
      <c r="AJ209" s="4"/>
      <c r="AK209" s="4"/>
      <c r="AL209" s="4"/>
      <c r="AM209" s="4"/>
      <c r="AN209" s="104"/>
      <c r="AO209" s="4"/>
      <c r="AP209" s="4"/>
      <c r="AQ209" s="4"/>
      <c r="AR209" s="4"/>
      <c r="AS209" s="4"/>
      <c r="AT209" s="104"/>
      <c r="AU209" s="4"/>
      <c r="AV209" s="4"/>
      <c r="AW209" s="4"/>
      <c r="AX209" s="4"/>
      <c r="AY209" s="4"/>
      <c r="AZ209" s="104"/>
      <c r="BA209" s="4"/>
      <c r="BB209" s="4"/>
      <c r="BC209" s="4"/>
      <c r="BD209" s="4"/>
      <c r="BE209" s="4"/>
      <c r="BF209" s="104"/>
      <c r="BG209" s="4"/>
      <c r="BH209" s="4"/>
      <c r="BI209" s="4"/>
      <c r="BJ209" s="4"/>
      <c r="BK209" s="4"/>
    </row>
    <row r="210" spans="1:63" ht="38.25" x14ac:dyDescent="0.25">
      <c r="A210" s="81" t="s">
        <v>769</v>
      </c>
      <c r="B210" s="68" t="s">
        <v>770</v>
      </c>
      <c r="C210" s="70" t="s">
        <v>771</v>
      </c>
      <c r="D210" s="107"/>
      <c r="E210" s="19"/>
      <c r="F210" s="19"/>
      <c r="G210" s="19"/>
      <c r="H210" s="19"/>
      <c r="I210" s="19"/>
      <c r="J210" s="108"/>
      <c r="K210" s="19"/>
      <c r="L210" s="34"/>
      <c r="M210" s="19"/>
      <c r="N210" s="34"/>
      <c r="O210" s="4"/>
      <c r="P210" s="108"/>
      <c r="Q210" s="4"/>
      <c r="R210" s="4"/>
      <c r="S210" s="2">
        <v>0</v>
      </c>
      <c r="T210" s="2"/>
      <c r="U210" s="2"/>
      <c r="V210" s="113"/>
      <c r="W210" s="4"/>
      <c r="X210" s="4"/>
      <c r="Y210" s="4">
        <v>0.37</v>
      </c>
      <c r="Z210" s="4"/>
      <c r="AA210" s="4"/>
      <c r="AB210" s="104"/>
      <c r="AC210" s="4"/>
      <c r="AD210" s="4"/>
      <c r="AE210" s="4"/>
      <c r="AF210" s="4"/>
      <c r="AG210" s="4"/>
      <c r="AH210" s="104"/>
      <c r="AI210" s="4"/>
      <c r="AJ210" s="4"/>
      <c r="AK210" s="4"/>
      <c r="AL210" s="4"/>
      <c r="AM210" s="4"/>
      <c r="AN210" s="104"/>
      <c r="AO210" s="4"/>
      <c r="AP210" s="4"/>
      <c r="AQ210" s="4"/>
      <c r="AR210" s="4"/>
      <c r="AS210" s="4"/>
      <c r="AT210" s="104"/>
      <c r="AU210" s="4"/>
      <c r="AV210" s="4"/>
      <c r="AW210" s="4"/>
      <c r="AX210" s="4"/>
      <c r="AY210" s="4"/>
      <c r="AZ210" s="104"/>
      <c r="BA210" s="4"/>
      <c r="BB210" s="4"/>
      <c r="BC210" s="4"/>
      <c r="BD210" s="4"/>
      <c r="BE210" s="4"/>
      <c r="BF210" s="104"/>
      <c r="BG210" s="4"/>
      <c r="BH210" s="4"/>
      <c r="BI210" s="4"/>
      <c r="BJ210" s="4"/>
      <c r="BK210" s="4"/>
    </row>
    <row r="211" spans="1:63" ht="25.5" x14ac:dyDescent="0.25">
      <c r="A211" s="81" t="s">
        <v>772</v>
      </c>
      <c r="B211" s="68" t="s">
        <v>773</v>
      </c>
      <c r="C211" s="70" t="s">
        <v>774</v>
      </c>
      <c r="D211" s="107"/>
      <c r="E211" s="19"/>
      <c r="F211" s="19"/>
      <c r="G211" s="19"/>
      <c r="H211" s="19"/>
      <c r="I211" s="19"/>
      <c r="J211" s="108"/>
      <c r="K211" s="19"/>
      <c r="L211" s="34"/>
      <c r="M211" s="19"/>
      <c r="N211" s="34"/>
      <c r="O211" s="4"/>
      <c r="P211" s="108"/>
      <c r="Q211" s="4"/>
      <c r="R211" s="4"/>
      <c r="S211" s="2">
        <v>0</v>
      </c>
      <c r="T211" s="2"/>
      <c r="U211" s="2"/>
      <c r="V211" s="113"/>
      <c r="W211" s="4"/>
      <c r="X211" s="4"/>
      <c r="Y211" s="4">
        <v>0.33</v>
      </c>
      <c r="Z211" s="4"/>
      <c r="AA211" s="4"/>
      <c r="AB211" s="104"/>
      <c r="AC211" s="4"/>
      <c r="AD211" s="4"/>
      <c r="AE211" s="4"/>
      <c r="AF211" s="4"/>
      <c r="AG211" s="4"/>
      <c r="AH211" s="104"/>
      <c r="AI211" s="4"/>
      <c r="AJ211" s="4"/>
      <c r="AK211" s="4"/>
      <c r="AL211" s="4"/>
      <c r="AM211" s="4"/>
      <c r="AN211" s="104"/>
      <c r="AO211" s="4"/>
      <c r="AP211" s="4"/>
      <c r="AQ211" s="4"/>
      <c r="AR211" s="4"/>
      <c r="AS211" s="4"/>
      <c r="AT211" s="104"/>
      <c r="AU211" s="4"/>
      <c r="AV211" s="4"/>
      <c r="AW211" s="4"/>
      <c r="AX211" s="4"/>
      <c r="AY211" s="4"/>
      <c r="AZ211" s="104"/>
      <c r="BA211" s="4"/>
      <c r="BB211" s="4"/>
      <c r="BC211" s="4"/>
      <c r="BD211" s="4"/>
      <c r="BE211" s="4"/>
      <c r="BF211" s="104"/>
      <c r="BG211" s="4"/>
      <c r="BH211" s="4"/>
      <c r="BI211" s="4"/>
      <c r="BJ211" s="4"/>
      <c r="BK211" s="4"/>
    </row>
    <row r="212" spans="1:63" ht="25.5" x14ac:dyDescent="0.25">
      <c r="A212" s="81" t="s">
        <v>775</v>
      </c>
      <c r="B212" s="68" t="s">
        <v>776</v>
      </c>
      <c r="C212" s="70" t="s">
        <v>777</v>
      </c>
      <c r="D212" s="107"/>
      <c r="E212" s="19"/>
      <c r="F212" s="19"/>
      <c r="G212" s="19"/>
      <c r="H212" s="19"/>
      <c r="I212" s="19"/>
      <c r="J212" s="108"/>
      <c r="K212" s="19"/>
      <c r="L212" s="34"/>
      <c r="M212" s="19"/>
      <c r="N212" s="34"/>
      <c r="O212" s="4"/>
      <c r="P212" s="108"/>
      <c r="Q212" s="4"/>
      <c r="R212" s="4"/>
      <c r="S212" s="2">
        <v>0</v>
      </c>
      <c r="T212" s="2"/>
      <c r="U212" s="2"/>
      <c r="V212" s="113"/>
      <c r="W212" s="4"/>
      <c r="X212" s="4"/>
      <c r="Y212" s="4">
        <v>0.5</v>
      </c>
      <c r="Z212" s="4"/>
      <c r="AA212" s="4"/>
      <c r="AB212" s="104"/>
      <c r="AC212" s="4"/>
      <c r="AD212" s="4"/>
      <c r="AE212" s="4"/>
      <c r="AF212" s="4"/>
      <c r="AG212" s="4"/>
      <c r="AH212" s="104"/>
      <c r="AI212" s="4"/>
      <c r="AJ212" s="4"/>
      <c r="AK212" s="4"/>
      <c r="AL212" s="4"/>
      <c r="AM212" s="4"/>
      <c r="AN212" s="104"/>
      <c r="AO212" s="4"/>
      <c r="AP212" s="4"/>
      <c r="AQ212" s="4"/>
      <c r="AR212" s="4"/>
      <c r="AS212" s="4"/>
      <c r="AT212" s="104"/>
      <c r="AU212" s="4"/>
      <c r="AV212" s="4"/>
      <c r="AW212" s="4"/>
      <c r="AX212" s="4"/>
      <c r="AY212" s="4"/>
      <c r="AZ212" s="104"/>
      <c r="BA212" s="4"/>
      <c r="BB212" s="4"/>
      <c r="BC212" s="4"/>
      <c r="BD212" s="4"/>
      <c r="BE212" s="4"/>
      <c r="BF212" s="104"/>
      <c r="BG212" s="4"/>
      <c r="BH212" s="4"/>
      <c r="BI212" s="4"/>
      <c r="BJ212" s="4"/>
      <c r="BK212" s="4"/>
    </row>
    <row r="213" spans="1:63" ht="25.5" x14ac:dyDescent="0.25">
      <c r="A213" s="81" t="s">
        <v>778</v>
      </c>
      <c r="B213" s="68" t="s">
        <v>779</v>
      </c>
      <c r="C213" s="70" t="s">
        <v>780</v>
      </c>
      <c r="D213" s="107"/>
      <c r="E213" s="19"/>
      <c r="F213" s="19"/>
      <c r="G213" s="19"/>
      <c r="H213" s="19"/>
      <c r="I213" s="19"/>
      <c r="J213" s="108"/>
      <c r="K213" s="19"/>
      <c r="L213" s="34"/>
      <c r="M213" s="19"/>
      <c r="N213" s="34"/>
      <c r="O213" s="4"/>
      <c r="P213" s="108"/>
      <c r="Q213" s="4"/>
      <c r="R213" s="4"/>
      <c r="S213" s="2">
        <v>0</v>
      </c>
      <c r="T213" s="2"/>
      <c r="U213" s="2"/>
      <c r="V213" s="113"/>
      <c r="W213" s="4"/>
      <c r="X213" s="4"/>
      <c r="Y213" s="4">
        <v>0.3</v>
      </c>
      <c r="Z213" s="4"/>
      <c r="AA213" s="4"/>
      <c r="AB213" s="104"/>
      <c r="AC213" s="4"/>
      <c r="AD213" s="4"/>
      <c r="AE213" s="4"/>
      <c r="AF213" s="4"/>
      <c r="AG213" s="4"/>
      <c r="AH213" s="104"/>
      <c r="AI213" s="4"/>
      <c r="AJ213" s="4"/>
      <c r="AK213" s="4"/>
      <c r="AL213" s="4"/>
      <c r="AM213" s="4"/>
      <c r="AN213" s="104"/>
      <c r="AO213" s="4"/>
      <c r="AP213" s="4"/>
      <c r="AQ213" s="4"/>
      <c r="AR213" s="4"/>
      <c r="AS213" s="4"/>
      <c r="AT213" s="104"/>
      <c r="AU213" s="4"/>
      <c r="AV213" s="4"/>
      <c r="AW213" s="4"/>
      <c r="AX213" s="4"/>
      <c r="AY213" s="4"/>
      <c r="AZ213" s="104"/>
      <c r="BA213" s="4"/>
      <c r="BB213" s="4"/>
      <c r="BC213" s="4"/>
      <c r="BD213" s="4"/>
      <c r="BE213" s="4"/>
      <c r="BF213" s="104"/>
      <c r="BG213" s="4"/>
      <c r="BH213" s="4"/>
      <c r="BI213" s="4"/>
      <c r="BJ213" s="4"/>
      <c r="BK213" s="4"/>
    </row>
    <row r="214" spans="1:63" ht="25.5" x14ac:dyDescent="0.25">
      <c r="A214" s="81" t="s">
        <v>781</v>
      </c>
      <c r="B214" s="68" t="s">
        <v>782</v>
      </c>
      <c r="C214" s="70" t="s">
        <v>783</v>
      </c>
      <c r="D214" s="107"/>
      <c r="E214" s="19"/>
      <c r="F214" s="19"/>
      <c r="G214" s="19"/>
      <c r="H214" s="19"/>
      <c r="I214" s="19"/>
      <c r="J214" s="108"/>
      <c r="K214" s="19"/>
      <c r="L214" s="34"/>
      <c r="M214" s="19"/>
      <c r="N214" s="34"/>
      <c r="O214" s="4"/>
      <c r="P214" s="108"/>
      <c r="Q214" s="4"/>
      <c r="R214" s="4"/>
      <c r="S214" s="2">
        <v>0</v>
      </c>
      <c r="T214" s="2"/>
      <c r="U214" s="2"/>
      <c r="V214" s="113"/>
      <c r="W214" s="4"/>
      <c r="X214" s="4"/>
      <c r="Y214" s="4">
        <v>0.13</v>
      </c>
      <c r="Z214" s="4"/>
      <c r="AA214" s="4"/>
      <c r="AB214" s="104"/>
      <c r="AC214" s="4"/>
      <c r="AD214" s="4"/>
      <c r="AE214" s="4"/>
      <c r="AF214" s="4"/>
      <c r="AG214" s="4"/>
      <c r="AH214" s="104"/>
      <c r="AI214" s="4"/>
      <c r="AJ214" s="4"/>
      <c r="AK214" s="4"/>
      <c r="AL214" s="4"/>
      <c r="AM214" s="4"/>
      <c r="AN214" s="104"/>
      <c r="AO214" s="4"/>
      <c r="AP214" s="4"/>
      <c r="AQ214" s="4"/>
      <c r="AR214" s="4"/>
      <c r="AS214" s="4"/>
      <c r="AT214" s="104"/>
      <c r="AU214" s="4"/>
      <c r="AV214" s="4"/>
      <c r="AW214" s="4"/>
      <c r="AX214" s="4"/>
      <c r="AY214" s="4"/>
      <c r="AZ214" s="104"/>
      <c r="BA214" s="4"/>
      <c r="BB214" s="4"/>
      <c r="BC214" s="4"/>
      <c r="BD214" s="4"/>
      <c r="BE214" s="4"/>
      <c r="BF214" s="104"/>
      <c r="BG214" s="4"/>
      <c r="BH214" s="4"/>
      <c r="BI214" s="4"/>
      <c r="BJ214" s="4"/>
      <c r="BK214" s="4"/>
    </row>
    <row r="215" spans="1:63" ht="25.5" x14ac:dyDescent="0.25">
      <c r="A215" s="81" t="s">
        <v>784</v>
      </c>
      <c r="B215" s="68" t="s">
        <v>785</v>
      </c>
      <c r="C215" s="70" t="s">
        <v>786</v>
      </c>
      <c r="D215" s="107"/>
      <c r="E215" s="19"/>
      <c r="F215" s="19"/>
      <c r="G215" s="19"/>
      <c r="H215" s="19"/>
      <c r="I215" s="19"/>
      <c r="J215" s="108"/>
      <c r="K215" s="19"/>
      <c r="L215" s="34"/>
      <c r="M215" s="19"/>
      <c r="N215" s="34"/>
      <c r="O215" s="4"/>
      <c r="P215" s="108"/>
      <c r="Q215" s="4"/>
      <c r="R215" s="4"/>
      <c r="S215" s="2">
        <v>0</v>
      </c>
      <c r="T215" s="2"/>
      <c r="U215" s="2"/>
      <c r="V215" s="113"/>
      <c r="W215" s="4"/>
      <c r="X215" s="4"/>
      <c r="Y215" s="4">
        <v>1</v>
      </c>
      <c r="Z215" s="4"/>
      <c r="AA215" s="4"/>
      <c r="AB215" s="104"/>
      <c r="AC215" s="4"/>
      <c r="AD215" s="4"/>
      <c r="AE215" s="4"/>
      <c r="AF215" s="4"/>
      <c r="AG215" s="4"/>
      <c r="AH215" s="104"/>
      <c r="AI215" s="4"/>
      <c r="AJ215" s="4"/>
      <c r="AK215" s="4"/>
      <c r="AL215" s="4"/>
      <c r="AM215" s="4"/>
      <c r="AN215" s="104"/>
      <c r="AO215" s="4"/>
      <c r="AP215" s="4"/>
      <c r="AQ215" s="4"/>
      <c r="AR215" s="4"/>
      <c r="AS215" s="4"/>
      <c r="AT215" s="104"/>
      <c r="AU215" s="4"/>
      <c r="AV215" s="4"/>
      <c r="AW215" s="4"/>
      <c r="AX215" s="4"/>
      <c r="AY215" s="4"/>
      <c r="AZ215" s="104"/>
      <c r="BA215" s="4"/>
      <c r="BB215" s="4"/>
      <c r="BC215" s="4"/>
      <c r="BD215" s="4"/>
      <c r="BE215" s="4"/>
      <c r="BF215" s="104"/>
      <c r="BG215" s="4"/>
      <c r="BH215" s="4"/>
      <c r="BI215" s="4"/>
      <c r="BJ215" s="4"/>
      <c r="BK215" s="4"/>
    </row>
    <row r="216" spans="1:63" ht="25.5" x14ac:dyDescent="0.25">
      <c r="A216" s="82" t="s">
        <v>787</v>
      </c>
      <c r="B216" s="72" t="s">
        <v>227</v>
      </c>
      <c r="C216" s="30" t="s">
        <v>113</v>
      </c>
      <c r="D216" s="107"/>
      <c r="E216" s="19"/>
      <c r="F216" s="19"/>
      <c r="G216" s="19"/>
      <c r="H216" s="19"/>
      <c r="I216" s="19"/>
      <c r="J216" s="108"/>
      <c r="K216" s="19"/>
      <c r="L216" s="34"/>
      <c r="M216" s="19"/>
      <c r="N216" s="19"/>
      <c r="O216" s="4"/>
      <c r="P216" s="104"/>
      <c r="Q216" s="4"/>
      <c r="R216" s="4"/>
      <c r="S216" s="4"/>
      <c r="T216" s="4"/>
      <c r="U216" s="4"/>
      <c r="V216" s="104"/>
      <c r="W216" s="4"/>
      <c r="X216" s="4"/>
      <c r="Y216" s="4"/>
      <c r="Z216" s="4"/>
      <c r="AA216" s="4"/>
      <c r="AB216" s="108"/>
      <c r="AC216" s="4"/>
      <c r="AD216" s="4"/>
      <c r="AE216" s="4"/>
      <c r="AF216" s="4"/>
      <c r="AG216" s="4"/>
      <c r="AH216" s="104"/>
      <c r="AI216" s="4"/>
      <c r="AJ216" s="4"/>
      <c r="AK216" s="4"/>
      <c r="AL216" s="4"/>
      <c r="AM216" s="4"/>
      <c r="AN216" s="108"/>
      <c r="AO216" s="4"/>
      <c r="AP216" s="4"/>
      <c r="AQ216" s="4"/>
      <c r="AR216" s="4"/>
      <c r="AS216" s="4"/>
      <c r="AT216" s="104"/>
      <c r="AU216" s="4"/>
      <c r="AV216" s="4"/>
      <c r="AW216" s="4"/>
      <c r="AX216" s="4"/>
      <c r="AY216" s="4"/>
      <c r="AZ216" s="108"/>
      <c r="BA216" s="4"/>
      <c r="BB216" s="4"/>
      <c r="BC216" s="4"/>
      <c r="BD216" s="4"/>
      <c r="BE216" s="4"/>
      <c r="BF216" s="104"/>
      <c r="BG216" s="4"/>
      <c r="BH216" s="4"/>
      <c r="BI216" s="4"/>
      <c r="BJ216" s="4"/>
      <c r="BK216" s="4"/>
    </row>
    <row r="217" spans="1:63" ht="25.5" x14ac:dyDescent="0.25">
      <c r="A217" s="82" t="s">
        <v>788</v>
      </c>
      <c r="B217" s="72" t="s">
        <v>229</v>
      </c>
      <c r="C217" s="30" t="s">
        <v>114</v>
      </c>
      <c r="D217" s="107"/>
      <c r="E217" s="19"/>
      <c r="F217" s="19"/>
      <c r="G217" s="19"/>
      <c r="H217" s="19"/>
      <c r="I217" s="19"/>
      <c r="J217" s="108"/>
      <c r="K217" s="19"/>
      <c r="L217" s="34"/>
      <c r="M217" s="19"/>
      <c r="N217" s="19"/>
      <c r="O217" s="4"/>
      <c r="P217" s="104"/>
      <c r="Q217" s="4"/>
      <c r="R217" s="4"/>
      <c r="S217" s="4"/>
      <c r="T217" s="4"/>
      <c r="U217" s="4"/>
      <c r="V217" s="104"/>
      <c r="W217" s="4"/>
      <c r="X217" s="4"/>
      <c r="Y217" s="4"/>
      <c r="Z217" s="4"/>
      <c r="AA217" s="4"/>
      <c r="AB217" s="108"/>
      <c r="AC217" s="4"/>
      <c r="AD217" s="4"/>
      <c r="AE217" s="4"/>
      <c r="AF217" s="4"/>
      <c r="AG217" s="4"/>
      <c r="AH217" s="104"/>
      <c r="AI217" s="4"/>
      <c r="AJ217" s="4"/>
      <c r="AK217" s="4"/>
      <c r="AL217" s="4"/>
      <c r="AM217" s="4"/>
      <c r="AN217" s="108"/>
      <c r="AO217" s="4"/>
      <c r="AP217" s="4"/>
      <c r="AQ217" s="4"/>
      <c r="AR217" s="4"/>
      <c r="AS217" s="4"/>
      <c r="AT217" s="104"/>
      <c r="AU217" s="4"/>
      <c r="AV217" s="4"/>
      <c r="AW217" s="4"/>
      <c r="AX217" s="4"/>
      <c r="AY217" s="4"/>
      <c r="AZ217" s="108"/>
      <c r="BA217" s="4"/>
      <c r="BB217" s="4"/>
      <c r="BC217" s="4"/>
      <c r="BD217" s="4"/>
      <c r="BE217" s="4"/>
      <c r="BF217" s="104"/>
      <c r="BG217" s="4"/>
      <c r="BH217" s="4"/>
      <c r="BI217" s="4"/>
      <c r="BJ217" s="4"/>
      <c r="BK217" s="4"/>
    </row>
    <row r="218" spans="1:63" ht="25.5" x14ac:dyDescent="0.25">
      <c r="A218" s="82" t="s">
        <v>789</v>
      </c>
      <c r="B218" s="72" t="s">
        <v>231</v>
      </c>
      <c r="C218" s="30" t="s">
        <v>115</v>
      </c>
      <c r="D218" s="107"/>
      <c r="E218" s="19"/>
      <c r="F218" s="19"/>
      <c r="G218" s="19"/>
      <c r="H218" s="19"/>
      <c r="I218" s="19"/>
      <c r="J218" s="108"/>
      <c r="K218" s="19"/>
      <c r="L218" s="34"/>
      <c r="M218" s="19"/>
      <c r="N218" s="19"/>
      <c r="O218" s="4"/>
      <c r="P218" s="104"/>
      <c r="Q218" s="4"/>
      <c r="R218" s="4"/>
      <c r="S218" s="4"/>
      <c r="T218" s="4"/>
      <c r="U218" s="4"/>
      <c r="V218" s="104"/>
      <c r="W218" s="4"/>
      <c r="X218" s="4"/>
      <c r="Y218" s="4"/>
      <c r="Z218" s="4"/>
      <c r="AA218" s="4"/>
      <c r="AB218" s="108"/>
      <c r="AC218" s="4"/>
      <c r="AD218" s="4"/>
      <c r="AE218" s="4"/>
      <c r="AF218" s="4"/>
      <c r="AG218" s="4"/>
      <c r="AH218" s="104"/>
      <c r="AI218" s="4"/>
      <c r="AJ218" s="4"/>
      <c r="AK218" s="4"/>
      <c r="AL218" s="4"/>
      <c r="AM218" s="4"/>
      <c r="AN218" s="108"/>
      <c r="AO218" s="4"/>
      <c r="AP218" s="4"/>
      <c r="AQ218" s="4"/>
      <c r="AR218" s="4"/>
      <c r="AS218" s="4"/>
      <c r="AT218" s="104"/>
      <c r="AU218" s="4"/>
      <c r="AV218" s="4"/>
      <c r="AW218" s="4"/>
      <c r="AX218" s="4"/>
      <c r="AY218" s="4"/>
      <c r="AZ218" s="108"/>
      <c r="BA218" s="4"/>
      <c r="BB218" s="4"/>
      <c r="BC218" s="4"/>
      <c r="BD218" s="4"/>
      <c r="BE218" s="4"/>
      <c r="BF218" s="104"/>
      <c r="BG218" s="4"/>
      <c r="BH218" s="4"/>
      <c r="BI218" s="4"/>
      <c r="BJ218" s="4"/>
      <c r="BK218" s="4"/>
    </row>
    <row r="219" spans="1:63" ht="25.5" x14ac:dyDescent="0.25">
      <c r="A219" s="82" t="s">
        <v>790</v>
      </c>
      <c r="B219" s="72" t="s">
        <v>233</v>
      </c>
      <c r="C219" s="30" t="s">
        <v>116</v>
      </c>
      <c r="D219" s="107"/>
      <c r="E219" s="19"/>
      <c r="F219" s="19"/>
      <c r="G219" s="19"/>
      <c r="H219" s="19"/>
      <c r="I219" s="19"/>
      <c r="J219" s="108"/>
      <c r="K219" s="19"/>
      <c r="L219" s="34"/>
      <c r="M219" s="19"/>
      <c r="N219" s="19"/>
      <c r="O219" s="4"/>
      <c r="P219" s="104"/>
      <c r="Q219" s="4"/>
      <c r="R219" s="4"/>
      <c r="S219" s="4"/>
      <c r="T219" s="4"/>
      <c r="U219" s="4"/>
      <c r="V219" s="104"/>
      <c r="W219" s="4"/>
      <c r="X219" s="4"/>
      <c r="Y219" s="4"/>
      <c r="Z219" s="4"/>
      <c r="AA219" s="4"/>
      <c r="AB219" s="108"/>
      <c r="AC219" s="4"/>
      <c r="AD219" s="4"/>
      <c r="AE219" s="4"/>
      <c r="AF219" s="4"/>
      <c r="AG219" s="4"/>
      <c r="AH219" s="104"/>
      <c r="AI219" s="4"/>
      <c r="AJ219" s="4"/>
      <c r="AK219" s="4"/>
      <c r="AL219" s="4"/>
      <c r="AM219" s="4"/>
      <c r="AN219" s="108"/>
      <c r="AO219" s="4"/>
      <c r="AP219" s="4"/>
      <c r="AQ219" s="4"/>
      <c r="AR219" s="4"/>
      <c r="AS219" s="4"/>
      <c r="AT219" s="104"/>
      <c r="AU219" s="4"/>
      <c r="AV219" s="4"/>
      <c r="AW219" s="4"/>
      <c r="AX219" s="4"/>
      <c r="AY219" s="4"/>
      <c r="AZ219" s="108"/>
      <c r="BA219" s="4"/>
      <c r="BB219" s="4"/>
      <c r="BC219" s="4"/>
      <c r="BD219" s="4"/>
      <c r="BE219" s="4"/>
      <c r="BF219" s="104"/>
      <c r="BG219" s="4"/>
      <c r="BH219" s="4"/>
      <c r="BI219" s="4"/>
      <c r="BJ219" s="4"/>
      <c r="BK219" s="4"/>
    </row>
    <row r="220" spans="1:63" ht="25.5" x14ac:dyDescent="0.25">
      <c r="A220" s="82" t="s">
        <v>791</v>
      </c>
      <c r="B220" s="72" t="s">
        <v>235</v>
      </c>
      <c r="C220" s="30" t="s">
        <v>117</v>
      </c>
      <c r="D220" s="107"/>
      <c r="E220" s="19"/>
      <c r="F220" s="19"/>
      <c r="G220" s="19"/>
      <c r="H220" s="19"/>
      <c r="I220" s="19"/>
      <c r="J220" s="108"/>
      <c r="K220" s="19"/>
      <c r="L220" s="34"/>
      <c r="M220" s="19"/>
      <c r="N220" s="19"/>
      <c r="O220" s="4"/>
      <c r="P220" s="104"/>
      <c r="Q220" s="4"/>
      <c r="R220" s="4"/>
      <c r="S220" s="4"/>
      <c r="T220" s="4"/>
      <c r="U220" s="4"/>
      <c r="V220" s="104"/>
      <c r="W220" s="4"/>
      <c r="X220" s="4"/>
      <c r="Y220" s="4"/>
      <c r="Z220" s="4"/>
      <c r="AA220" s="4"/>
      <c r="AB220" s="108"/>
      <c r="AC220" s="4"/>
      <c r="AD220" s="4"/>
      <c r="AE220" s="4"/>
      <c r="AF220" s="4"/>
      <c r="AG220" s="4"/>
      <c r="AH220" s="104"/>
      <c r="AI220" s="4"/>
      <c r="AJ220" s="4"/>
      <c r="AK220" s="4"/>
      <c r="AL220" s="4"/>
      <c r="AM220" s="4"/>
      <c r="AN220" s="108"/>
      <c r="AO220" s="4"/>
      <c r="AP220" s="4"/>
      <c r="AQ220" s="4"/>
      <c r="AR220" s="4"/>
      <c r="AS220" s="4"/>
      <c r="AT220" s="104"/>
      <c r="AU220" s="4"/>
      <c r="AV220" s="4"/>
      <c r="AW220" s="4"/>
      <c r="AX220" s="4"/>
      <c r="AY220" s="4"/>
      <c r="AZ220" s="108"/>
      <c r="BA220" s="4"/>
      <c r="BB220" s="4"/>
      <c r="BC220" s="4"/>
      <c r="BD220" s="4"/>
      <c r="BE220" s="4"/>
      <c r="BF220" s="104"/>
      <c r="BG220" s="4"/>
      <c r="BH220" s="4"/>
      <c r="BI220" s="4"/>
      <c r="BJ220" s="4"/>
      <c r="BK220" s="4"/>
    </row>
    <row r="221" spans="1:63" ht="25.5" x14ac:dyDescent="0.25">
      <c r="A221" s="82" t="s">
        <v>792</v>
      </c>
      <c r="B221" s="72" t="s">
        <v>237</v>
      </c>
      <c r="C221" s="30" t="s">
        <v>118</v>
      </c>
      <c r="D221" s="107"/>
      <c r="E221" s="19"/>
      <c r="F221" s="19"/>
      <c r="G221" s="19"/>
      <c r="H221" s="19"/>
      <c r="I221" s="19"/>
      <c r="J221" s="108"/>
      <c r="K221" s="19"/>
      <c r="L221" s="34"/>
      <c r="M221" s="19"/>
      <c r="N221" s="19"/>
      <c r="O221" s="4"/>
      <c r="P221" s="104"/>
      <c r="Q221" s="4"/>
      <c r="R221" s="4"/>
      <c r="S221" s="4"/>
      <c r="T221" s="4"/>
      <c r="U221" s="4"/>
      <c r="V221" s="104"/>
      <c r="W221" s="4"/>
      <c r="X221" s="4"/>
      <c r="Y221" s="4"/>
      <c r="Z221" s="4"/>
      <c r="AA221" s="4"/>
      <c r="AB221" s="108"/>
      <c r="AC221" s="4"/>
      <c r="AD221" s="4"/>
      <c r="AE221" s="4"/>
      <c r="AF221" s="4"/>
      <c r="AG221" s="4"/>
      <c r="AH221" s="104"/>
      <c r="AI221" s="4"/>
      <c r="AJ221" s="4"/>
      <c r="AK221" s="4"/>
      <c r="AL221" s="4"/>
      <c r="AM221" s="4"/>
      <c r="AN221" s="108"/>
      <c r="AO221" s="4"/>
      <c r="AP221" s="4"/>
      <c r="AQ221" s="4"/>
      <c r="AR221" s="4"/>
      <c r="AS221" s="4"/>
      <c r="AT221" s="104"/>
      <c r="AU221" s="4"/>
      <c r="AV221" s="4"/>
      <c r="AW221" s="4"/>
      <c r="AX221" s="4"/>
      <c r="AY221" s="4"/>
      <c r="AZ221" s="108"/>
      <c r="BA221" s="4"/>
      <c r="BB221" s="4"/>
      <c r="BC221" s="4"/>
      <c r="BD221" s="4"/>
      <c r="BE221" s="4"/>
      <c r="BF221" s="104"/>
      <c r="BG221" s="4"/>
      <c r="BH221" s="4"/>
      <c r="BI221" s="4"/>
      <c r="BJ221" s="4"/>
      <c r="BK221" s="4"/>
    </row>
    <row r="222" spans="1:63" ht="25.5" x14ac:dyDescent="0.25">
      <c r="A222" s="82" t="s">
        <v>793</v>
      </c>
      <c r="B222" s="72" t="s">
        <v>239</v>
      </c>
      <c r="C222" s="30" t="s">
        <v>119</v>
      </c>
      <c r="D222" s="107"/>
      <c r="E222" s="19"/>
      <c r="F222" s="19"/>
      <c r="G222" s="19"/>
      <c r="H222" s="19"/>
      <c r="I222" s="19"/>
      <c r="J222" s="108"/>
      <c r="K222" s="19"/>
      <c r="L222" s="34"/>
      <c r="M222" s="19"/>
      <c r="N222" s="19"/>
      <c r="O222" s="4"/>
      <c r="P222" s="104"/>
      <c r="Q222" s="4"/>
      <c r="R222" s="4"/>
      <c r="S222" s="4"/>
      <c r="T222" s="4"/>
      <c r="U222" s="4"/>
      <c r="V222" s="104"/>
      <c r="W222" s="4"/>
      <c r="X222" s="4"/>
      <c r="Y222" s="4"/>
      <c r="Z222" s="4"/>
      <c r="AA222" s="4"/>
      <c r="AB222" s="108"/>
      <c r="AC222" s="4"/>
      <c r="AD222" s="4"/>
      <c r="AE222" s="4"/>
      <c r="AF222" s="4"/>
      <c r="AG222" s="4"/>
      <c r="AH222" s="104"/>
      <c r="AI222" s="4"/>
      <c r="AJ222" s="4"/>
      <c r="AK222" s="4"/>
      <c r="AL222" s="4"/>
      <c r="AM222" s="4"/>
      <c r="AN222" s="108"/>
      <c r="AO222" s="4"/>
      <c r="AP222" s="4"/>
      <c r="AQ222" s="4"/>
      <c r="AR222" s="4"/>
      <c r="AS222" s="4"/>
      <c r="AT222" s="104"/>
      <c r="AU222" s="4"/>
      <c r="AV222" s="4"/>
      <c r="AW222" s="4"/>
      <c r="AX222" s="4"/>
      <c r="AY222" s="4"/>
      <c r="AZ222" s="108"/>
      <c r="BA222" s="4"/>
      <c r="BB222" s="4"/>
      <c r="BC222" s="4"/>
      <c r="BD222" s="4"/>
      <c r="BE222" s="4"/>
      <c r="BF222" s="104"/>
      <c r="BG222" s="4"/>
      <c r="BH222" s="4"/>
      <c r="BI222" s="4"/>
      <c r="BJ222" s="4"/>
      <c r="BK222" s="4"/>
    </row>
    <row r="223" spans="1:63" ht="25.5" x14ac:dyDescent="0.25">
      <c r="A223" s="82" t="s">
        <v>794</v>
      </c>
      <c r="B223" s="72" t="s">
        <v>241</v>
      </c>
      <c r="C223" s="30" t="s">
        <v>120</v>
      </c>
      <c r="D223" s="107"/>
      <c r="E223" s="19"/>
      <c r="F223" s="19"/>
      <c r="G223" s="19"/>
      <c r="H223" s="19"/>
      <c r="I223" s="19"/>
      <c r="J223" s="108"/>
      <c r="K223" s="19"/>
      <c r="L223" s="34"/>
      <c r="M223" s="19"/>
      <c r="N223" s="19"/>
      <c r="O223" s="4"/>
      <c r="P223" s="108"/>
      <c r="Q223" s="4"/>
      <c r="R223" s="4"/>
      <c r="S223" s="4"/>
      <c r="T223" s="4"/>
      <c r="U223" s="4"/>
      <c r="V223" s="104"/>
      <c r="W223" s="4"/>
      <c r="X223" s="4"/>
      <c r="Y223" s="4"/>
      <c r="Z223" s="4"/>
      <c r="AA223" s="4"/>
      <c r="AB223" s="105"/>
      <c r="AC223" s="19"/>
      <c r="AD223" s="4"/>
      <c r="AE223" s="4"/>
      <c r="AF223" s="4"/>
      <c r="AG223" s="4"/>
      <c r="AH223" s="104"/>
      <c r="AI223" s="4"/>
      <c r="AJ223" s="4"/>
      <c r="AK223" s="4"/>
      <c r="AL223" s="4"/>
      <c r="AM223" s="4"/>
      <c r="AN223" s="108"/>
      <c r="AO223" s="4"/>
      <c r="AP223" s="4"/>
      <c r="AQ223" s="4"/>
      <c r="AR223" s="4"/>
      <c r="AS223" s="4"/>
      <c r="AT223" s="104"/>
      <c r="AU223" s="4"/>
      <c r="AV223" s="4"/>
      <c r="AW223" s="4"/>
      <c r="AX223" s="4"/>
      <c r="AY223" s="4"/>
      <c r="AZ223" s="105"/>
      <c r="BA223" s="19"/>
      <c r="BB223" s="4"/>
      <c r="BC223" s="4"/>
      <c r="BD223" s="4"/>
      <c r="BE223" s="4"/>
      <c r="BF223" s="104"/>
      <c r="BG223" s="4"/>
      <c r="BH223" s="4"/>
      <c r="BI223" s="4"/>
      <c r="BJ223" s="4"/>
      <c r="BK223" s="4"/>
    </row>
    <row r="224" spans="1:63" ht="25.5" x14ac:dyDescent="0.25">
      <c r="A224" s="82" t="s">
        <v>795</v>
      </c>
      <c r="B224" s="72" t="s">
        <v>243</v>
      </c>
      <c r="C224" s="30" t="s">
        <v>121</v>
      </c>
      <c r="D224" s="107"/>
      <c r="E224" s="19"/>
      <c r="F224" s="19"/>
      <c r="G224" s="19"/>
      <c r="H224" s="19"/>
      <c r="I224" s="19"/>
      <c r="J224" s="108"/>
      <c r="K224" s="19"/>
      <c r="L224" s="34"/>
      <c r="M224" s="19"/>
      <c r="N224" s="19"/>
      <c r="O224" s="4"/>
      <c r="P224" s="108"/>
      <c r="Q224" s="4"/>
      <c r="R224" s="4"/>
      <c r="S224" s="4"/>
      <c r="T224" s="4"/>
      <c r="U224" s="4"/>
      <c r="V224" s="104"/>
      <c r="W224" s="4"/>
      <c r="X224" s="4"/>
      <c r="Y224" s="4"/>
      <c r="Z224" s="4"/>
      <c r="AA224" s="4"/>
      <c r="AB224" s="105"/>
      <c r="AC224" s="19"/>
      <c r="AD224" s="4"/>
      <c r="AE224" s="4"/>
      <c r="AF224" s="4"/>
      <c r="AG224" s="4"/>
      <c r="AH224" s="104"/>
      <c r="AI224" s="4"/>
      <c r="AJ224" s="4"/>
      <c r="AK224" s="4"/>
      <c r="AL224" s="4"/>
      <c r="AM224" s="4"/>
      <c r="AN224" s="108"/>
      <c r="AO224" s="4"/>
      <c r="AP224" s="4"/>
      <c r="AQ224" s="4"/>
      <c r="AR224" s="4"/>
      <c r="AS224" s="4"/>
      <c r="AT224" s="104"/>
      <c r="AU224" s="4"/>
      <c r="AV224" s="4"/>
      <c r="AW224" s="4"/>
      <c r="AX224" s="4"/>
      <c r="AY224" s="4"/>
      <c r="AZ224" s="105"/>
      <c r="BA224" s="19"/>
      <c r="BB224" s="4"/>
      <c r="BC224" s="4"/>
      <c r="BD224" s="4"/>
      <c r="BE224" s="4"/>
      <c r="BF224" s="104"/>
      <c r="BG224" s="4"/>
      <c r="BH224" s="4"/>
      <c r="BI224" s="4"/>
      <c r="BJ224" s="4"/>
      <c r="BK224" s="4"/>
    </row>
    <row r="225" spans="1:63" ht="25.5" x14ac:dyDescent="0.25">
      <c r="A225" s="82" t="s">
        <v>796</v>
      </c>
      <c r="B225" s="72" t="s">
        <v>245</v>
      </c>
      <c r="C225" s="30" t="s">
        <v>122</v>
      </c>
      <c r="D225" s="107"/>
      <c r="E225" s="19"/>
      <c r="F225" s="19"/>
      <c r="G225" s="19"/>
      <c r="H225" s="19"/>
      <c r="I225" s="19"/>
      <c r="J225" s="108"/>
      <c r="K225" s="19"/>
      <c r="L225" s="34"/>
      <c r="M225" s="19"/>
      <c r="N225" s="19"/>
      <c r="O225" s="4"/>
      <c r="P225" s="108"/>
      <c r="Q225" s="4"/>
      <c r="R225" s="4"/>
      <c r="S225" s="4"/>
      <c r="T225" s="4"/>
      <c r="U225" s="4"/>
      <c r="V225" s="104"/>
      <c r="W225" s="4"/>
      <c r="X225" s="4"/>
      <c r="Y225" s="4"/>
      <c r="Z225" s="4"/>
      <c r="AA225" s="4"/>
      <c r="AB225" s="105"/>
      <c r="AC225" s="19"/>
      <c r="AD225" s="4"/>
      <c r="AE225" s="4"/>
      <c r="AF225" s="4"/>
      <c r="AG225" s="4"/>
      <c r="AH225" s="104"/>
      <c r="AI225" s="4"/>
      <c r="AJ225" s="4"/>
      <c r="AK225" s="4"/>
      <c r="AL225" s="4"/>
      <c r="AM225" s="4"/>
      <c r="AN225" s="108"/>
      <c r="AO225" s="4"/>
      <c r="AP225" s="4"/>
      <c r="AQ225" s="4"/>
      <c r="AR225" s="4"/>
      <c r="AS225" s="4"/>
      <c r="AT225" s="104"/>
      <c r="AU225" s="4"/>
      <c r="AV225" s="4"/>
      <c r="AW225" s="4"/>
      <c r="AX225" s="4"/>
      <c r="AY225" s="4"/>
      <c r="AZ225" s="105"/>
      <c r="BA225" s="19"/>
      <c r="BB225" s="4"/>
      <c r="BC225" s="4"/>
      <c r="BD225" s="4"/>
      <c r="BE225" s="4"/>
      <c r="BF225" s="104"/>
      <c r="BG225" s="4"/>
      <c r="BH225" s="4"/>
      <c r="BI225" s="4"/>
      <c r="BJ225" s="4"/>
      <c r="BK225" s="4"/>
    </row>
    <row r="226" spans="1:63" ht="25.5" x14ac:dyDescent="0.25">
      <c r="A226" s="82" t="s">
        <v>797</v>
      </c>
      <c r="B226" s="72" t="s">
        <v>247</v>
      </c>
      <c r="C226" s="30" t="s">
        <v>123</v>
      </c>
      <c r="D226" s="107"/>
      <c r="E226" s="19"/>
      <c r="F226" s="19"/>
      <c r="G226" s="19"/>
      <c r="H226" s="19"/>
      <c r="I226" s="19"/>
      <c r="J226" s="108"/>
      <c r="K226" s="19"/>
      <c r="L226" s="34"/>
      <c r="M226" s="19"/>
      <c r="N226" s="19"/>
      <c r="O226" s="4"/>
      <c r="P226" s="108"/>
      <c r="Q226" s="4"/>
      <c r="R226" s="4"/>
      <c r="S226" s="4"/>
      <c r="T226" s="4"/>
      <c r="U226" s="4"/>
      <c r="V226" s="104"/>
      <c r="W226" s="4"/>
      <c r="X226" s="4"/>
      <c r="Y226" s="4"/>
      <c r="Z226" s="4"/>
      <c r="AA226" s="4"/>
      <c r="AB226" s="105"/>
      <c r="AC226" s="19"/>
      <c r="AD226" s="4"/>
      <c r="AE226" s="4"/>
      <c r="AF226" s="4"/>
      <c r="AG226" s="4"/>
      <c r="AH226" s="104"/>
      <c r="AI226" s="4"/>
      <c r="AJ226" s="4"/>
      <c r="AK226" s="4"/>
      <c r="AL226" s="4"/>
      <c r="AM226" s="4"/>
      <c r="AN226" s="108"/>
      <c r="AO226" s="4"/>
      <c r="AP226" s="4"/>
      <c r="AQ226" s="4"/>
      <c r="AR226" s="4"/>
      <c r="AS226" s="4"/>
      <c r="AT226" s="104"/>
      <c r="AU226" s="4"/>
      <c r="AV226" s="4"/>
      <c r="AW226" s="4"/>
      <c r="AX226" s="4"/>
      <c r="AY226" s="4"/>
      <c r="AZ226" s="105"/>
      <c r="BA226" s="19"/>
      <c r="BB226" s="4"/>
      <c r="BC226" s="4"/>
      <c r="BD226" s="4"/>
      <c r="BE226" s="4"/>
      <c r="BF226" s="104"/>
      <c r="BG226" s="4"/>
      <c r="BH226" s="4"/>
      <c r="BI226" s="4"/>
      <c r="BJ226" s="4"/>
      <c r="BK226" s="4"/>
    </row>
    <row r="227" spans="1:63" ht="25.5" x14ac:dyDescent="0.25">
      <c r="A227" s="82" t="s">
        <v>798</v>
      </c>
      <c r="B227" s="72" t="s">
        <v>249</v>
      </c>
      <c r="C227" s="30" t="s">
        <v>124</v>
      </c>
      <c r="D227" s="107"/>
      <c r="E227" s="19"/>
      <c r="F227" s="19"/>
      <c r="G227" s="19"/>
      <c r="H227" s="19"/>
      <c r="I227" s="19"/>
      <c r="J227" s="108"/>
      <c r="K227" s="19"/>
      <c r="L227" s="34"/>
      <c r="M227" s="19"/>
      <c r="N227" s="19"/>
      <c r="O227" s="4"/>
      <c r="P227" s="108"/>
      <c r="Q227" s="4"/>
      <c r="R227" s="4"/>
      <c r="S227" s="4"/>
      <c r="T227" s="4"/>
      <c r="U227" s="4"/>
      <c r="V227" s="104"/>
      <c r="W227" s="4"/>
      <c r="X227" s="4"/>
      <c r="Y227" s="4"/>
      <c r="Z227" s="4"/>
      <c r="AA227" s="4"/>
      <c r="AB227" s="105"/>
      <c r="AC227" s="19"/>
      <c r="AD227" s="4"/>
      <c r="AE227" s="4"/>
      <c r="AF227" s="4"/>
      <c r="AG227" s="4"/>
      <c r="AH227" s="104"/>
      <c r="AI227" s="4"/>
      <c r="AJ227" s="4"/>
      <c r="AK227" s="4"/>
      <c r="AL227" s="4"/>
      <c r="AM227" s="4"/>
      <c r="AN227" s="108"/>
      <c r="AO227" s="4"/>
      <c r="AP227" s="4"/>
      <c r="AQ227" s="4"/>
      <c r="AR227" s="4"/>
      <c r="AS227" s="4"/>
      <c r="AT227" s="104"/>
      <c r="AU227" s="4"/>
      <c r="AV227" s="4"/>
      <c r="AW227" s="4"/>
      <c r="AX227" s="4"/>
      <c r="AY227" s="4"/>
      <c r="AZ227" s="105"/>
      <c r="BA227" s="19"/>
      <c r="BB227" s="4"/>
      <c r="BC227" s="4"/>
      <c r="BD227" s="4"/>
      <c r="BE227" s="4"/>
      <c r="BF227" s="104"/>
      <c r="BG227" s="4"/>
      <c r="BH227" s="4"/>
      <c r="BI227" s="4"/>
      <c r="BJ227" s="4"/>
      <c r="BK227" s="4"/>
    </row>
    <row r="228" spans="1:63" ht="25.5" x14ac:dyDescent="0.25">
      <c r="A228" s="82" t="s">
        <v>799</v>
      </c>
      <c r="B228" s="72" t="s">
        <v>251</v>
      </c>
      <c r="C228" s="30" t="s">
        <v>125</v>
      </c>
      <c r="D228" s="107"/>
      <c r="E228" s="19"/>
      <c r="F228" s="19"/>
      <c r="G228" s="19"/>
      <c r="H228" s="19"/>
      <c r="I228" s="19"/>
      <c r="J228" s="108"/>
      <c r="K228" s="19"/>
      <c r="L228" s="34"/>
      <c r="M228" s="19"/>
      <c r="N228" s="19"/>
      <c r="O228" s="4"/>
      <c r="P228" s="108"/>
      <c r="Q228" s="4"/>
      <c r="R228" s="4"/>
      <c r="S228" s="4"/>
      <c r="T228" s="4"/>
      <c r="U228" s="4"/>
      <c r="V228" s="104"/>
      <c r="W228" s="4"/>
      <c r="X228" s="4"/>
      <c r="Y228" s="4"/>
      <c r="Z228" s="4"/>
      <c r="AA228" s="4"/>
      <c r="AB228" s="105"/>
      <c r="AC228" s="19"/>
      <c r="AD228" s="4"/>
      <c r="AE228" s="4"/>
      <c r="AF228" s="4"/>
      <c r="AG228" s="4"/>
      <c r="AH228" s="104"/>
      <c r="AI228" s="4"/>
      <c r="AJ228" s="4"/>
      <c r="AK228" s="4"/>
      <c r="AL228" s="4"/>
      <c r="AM228" s="4"/>
      <c r="AN228" s="108"/>
      <c r="AO228" s="4"/>
      <c r="AP228" s="4"/>
      <c r="AQ228" s="4"/>
      <c r="AR228" s="4"/>
      <c r="AS228" s="4"/>
      <c r="AT228" s="104"/>
      <c r="AU228" s="4"/>
      <c r="AV228" s="4"/>
      <c r="AW228" s="4"/>
      <c r="AX228" s="4"/>
      <c r="AY228" s="4"/>
      <c r="AZ228" s="105"/>
      <c r="BA228" s="19"/>
      <c r="BB228" s="4"/>
      <c r="BC228" s="4"/>
      <c r="BD228" s="4"/>
      <c r="BE228" s="4"/>
      <c r="BF228" s="104"/>
      <c r="BG228" s="4"/>
      <c r="BH228" s="4"/>
      <c r="BI228" s="4"/>
      <c r="BJ228" s="4"/>
      <c r="BK228" s="4"/>
    </row>
    <row r="229" spans="1:63" x14ac:dyDescent="0.25">
      <c r="A229" s="82" t="s">
        <v>800</v>
      </c>
      <c r="B229" s="72" t="s">
        <v>253</v>
      </c>
      <c r="C229" s="30" t="s">
        <v>126</v>
      </c>
      <c r="D229" s="107"/>
      <c r="E229" s="19"/>
      <c r="F229" s="19"/>
      <c r="G229" s="19"/>
      <c r="H229" s="19"/>
      <c r="I229" s="19"/>
      <c r="J229" s="108"/>
      <c r="K229" s="19"/>
      <c r="L229" s="34"/>
      <c r="M229" s="19"/>
      <c r="N229" s="19"/>
      <c r="O229" s="4"/>
      <c r="P229" s="108"/>
      <c r="Q229" s="4"/>
      <c r="R229" s="4"/>
      <c r="S229" s="4"/>
      <c r="T229" s="4"/>
      <c r="U229" s="4"/>
      <c r="V229" s="104"/>
      <c r="W229" s="4"/>
      <c r="X229" s="4"/>
      <c r="Y229" s="4"/>
      <c r="Z229" s="4"/>
      <c r="AA229" s="4"/>
      <c r="AB229" s="105"/>
      <c r="AC229" s="19"/>
      <c r="AD229" s="4"/>
      <c r="AE229" s="4"/>
      <c r="AF229" s="4"/>
      <c r="AG229" s="4"/>
      <c r="AH229" s="104"/>
      <c r="AI229" s="4"/>
      <c r="AJ229" s="4"/>
      <c r="AK229" s="4"/>
      <c r="AL229" s="4"/>
      <c r="AM229" s="4"/>
      <c r="AN229" s="108"/>
      <c r="AO229" s="4"/>
      <c r="AP229" s="4"/>
      <c r="AQ229" s="4"/>
      <c r="AR229" s="4"/>
      <c r="AS229" s="4"/>
      <c r="AT229" s="104"/>
      <c r="AU229" s="4"/>
      <c r="AV229" s="4"/>
      <c r="AW229" s="4"/>
      <c r="AX229" s="4"/>
      <c r="AY229" s="4"/>
      <c r="AZ229" s="105"/>
      <c r="BA229" s="19"/>
      <c r="BB229" s="4"/>
      <c r="BC229" s="4"/>
      <c r="BD229" s="4"/>
      <c r="BE229" s="4"/>
      <c r="BF229" s="104"/>
      <c r="BG229" s="4"/>
      <c r="BH229" s="4"/>
      <c r="BI229" s="4"/>
      <c r="BJ229" s="4"/>
      <c r="BK229" s="4"/>
    </row>
    <row r="230" spans="1:63" ht="25.5" x14ac:dyDescent="0.25">
      <c r="A230" s="82" t="s">
        <v>801</v>
      </c>
      <c r="B230" s="72" t="s">
        <v>255</v>
      </c>
      <c r="C230" s="30" t="s">
        <v>127</v>
      </c>
      <c r="D230" s="107"/>
      <c r="E230" s="19"/>
      <c r="F230" s="19"/>
      <c r="G230" s="19"/>
      <c r="H230" s="19"/>
      <c r="I230" s="19"/>
      <c r="J230" s="108"/>
      <c r="K230" s="19"/>
      <c r="L230" s="34"/>
      <c r="M230" s="19"/>
      <c r="N230" s="19"/>
      <c r="O230" s="4"/>
      <c r="P230" s="105"/>
      <c r="Q230" s="19"/>
      <c r="R230" s="4"/>
      <c r="S230" s="4"/>
      <c r="T230" s="4"/>
      <c r="U230" s="4"/>
      <c r="V230" s="104"/>
      <c r="W230" s="4"/>
      <c r="X230" s="4"/>
      <c r="Y230" s="4"/>
      <c r="Z230" s="4"/>
      <c r="AA230" s="4"/>
      <c r="AB230" s="105"/>
      <c r="AC230" s="34"/>
      <c r="AD230" s="19"/>
      <c r="AE230" s="4"/>
      <c r="AF230" s="4"/>
      <c r="AG230" s="4"/>
      <c r="AH230" s="104"/>
      <c r="AI230" s="4"/>
      <c r="AJ230" s="4"/>
      <c r="AK230" s="4"/>
      <c r="AL230" s="4"/>
      <c r="AM230" s="4"/>
      <c r="AN230" s="105"/>
      <c r="AO230" s="34"/>
      <c r="AP230" s="19"/>
      <c r="AQ230" s="4"/>
      <c r="AR230" s="4"/>
      <c r="AS230" s="4"/>
      <c r="AT230" s="104"/>
      <c r="AU230" s="4"/>
      <c r="AV230" s="4"/>
      <c r="AW230" s="4"/>
      <c r="AX230" s="4"/>
      <c r="AY230" s="4"/>
      <c r="AZ230" s="108"/>
      <c r="BA230" s="4"/>
      <c r="BB230" s="34"/>
      <c r="BC230" s="4"/>
      <c r="BD230" s="4"/>
      <c r="BE230" s="4"/>
      <c r="BF230" s="104"/>
      <c r="BG230" s="4"/>
      <c r="BH230" s="4"/>
      <c r="BI230" s="4"/>
      <c r="BJ230" s="4"/>
      <c r="BK230" s="4"/>
    </row>
    <row r="231" spans="1:63" ht="25.5" x14ac:dyDescent="0.25">
      <c r="A231" s="82" t="s">
        <v>802</v>
      </c>
      <c r="B231" s="72" t="s">
        <v>257</v>
      </c>
      <c r="C231" s="30" t="s">
        <v>128</v>
      </c>
      <c r="D231" s="107"/>
      <c r="E231" s="19"/>
      <c r="F231" s="19"/>
      <c r="G231" s="19"/>
      <c r="H231" s="19"/>
      <c r="I231" s="19"/>
      <c r="J231" s="108"/>
      <c r="K231" s="19"/>
      <c r="L231" s="34"/>
      <c r="M231" s="19"/>
      <c r="N231" s="19"/>
      <c r="O231" s="4"/>
      <c r="P231" s="105"/>
      <c r="Q231" s="19"/>
      <c r="R231" s="4"/>
      <c r="S231" s="4"/>
      <c r="T231" s="4"/>
      <c r="U231" s="4"/>
      <c r="V231" s="104"/>
      <c r="W231" s="4"/>
      <c r="X231" s="4"/>
      <c r="Y231" s="4"/>
      <c r="Z231" s="4"/>
      <c r="AA231" s="4"/>
      <c r="AB231" s="105"/>
      <c r="AC231" s="34"/>
      <c r="AD231" s="19"/>
      <c r="AE231" s="4"/>
      <c r="AF231" s="4"/>
      <c r="AG231" s="4"/>
      <c r="AH231" s="104"/>
      <c r="AI231" s="4"/>
      <c r="AJ231" s="4"/>
      <c r="AK231" s="4"/>
      <c r="AL231" s="4"/>
      <c r="AM231" s="4"/>
      <c r="AN231" s="105"/>
      <c r="AO231" s="34"/>
      <c r="AP231" s="19"/>
      <c r="AQ231" s="4"/>
      <c r="AR231" s="4"/>
      <c r="AS231" s="4"/>
      <c r="AT231" s="104"/>
      <c r="AU231" s="4"/>
      <c r="AV231" s="4"/>
      <c r="AW231" s="4"/>
      <c r="AX231" s="4"/>
      <c r="AY231" s="4"/>
      <c r="AZ231" s="108"/>
      <c r="BA231" s="4"/>
      <c r="BB231" s="34"/>
      <c r="BC231" s="4"/>
      <c r="BD231" s="4"/>
      <c r="BE231" s="4"/>
      <c r="BF231" s="104"/>
      <c r="BG231" s="4"/>
      <c r="BH231" s="4"/>
      <c r="BI231" s="4"/>
      <c r="BJ231" s="4"/>
      <c r="BK231" s="4"/>
    </row>
    <row r="232" spans="1:63" x14ac:dyDescent="0.25">
      <c r="A232" s="82" t="s">
        <v>803</v>
      </c>
      <c r="B232" s="72" t="s">
        <v>259</v>
      </c>
      <c r="C232" s="30" t="s">
        <v>129</v>
      </c>
      <c r="D232" s="107"/>
      <c r="E232" s="19"/>
      <c r="F232" s="19"/>
      <c r="G232" s="19"/>
      <c r="H232" s="19"/>
      <c r="I232" s="19"/>
      <c r="J232" s="108"/>
      <c r="K232" s="19"/>
      <c r="L232" s="34"/>
      <c r="M232" s="19"/>
      <c r="N232" s="19"/>
      <c r="O232" s="4"/>
      <c r="P232" s="105"/>
      <c r="Q232" s="19"/>
      <c r="R232" s="4"/>
      <c r="S232" s="4"/>
      <c r="T232" s="4"/>
      <c r="U232" s="4"/>
      <c r="V232" s="104"/>
      <c r="W232" s="4"/>
      <c r="X232" s="4"/>
      <c r="Y232" s="4"/>
      <c r="Z232" s="4"/>
      <c r="AA232" s="4"/>
      <c r="AB232" s="105"/>
      <c r="AC232" s="34"/>
      <c r="AD232" s="19"/>
      <c r="AE232" s="4"/>
      <c r="AF232" s="4"/>
      <c r="AG232" s="4"/>
      <c r="AH232" s="104"/>
      <c r="AI232" s="4"/>
      <c r="AJ232" s="4"/>
      <c r="AK232" s="4"/>
      <c r="AL232" s="4"/>
      <c r="AM232" s="4"/>
      <c r="AN232" s="105"/>
      <c r="AO232" s="34"/>
      <c r="AP232" s="19"/>
      <c r="AQ232" s="4"/>
      <c r="AR232" s="4"/>
      <c r="AS232" s="4"/>
      <c r="AT232" s="104"/>
      <c r="AU232" s="4"/>
      <c r="AV232" s="4"/>
      <c r="AW232" s="4"/>
      <c r="AX232" s="4"/>
      <c r="AY232" s="4"/>
      <c r="AZ232" s="108"/>
      <c r="BA232" s="4"/>
      <c r="BB232" s="34"/>
      <c r="BC232" s="4"/>
      <c r="BD232" s="4"/>
      <c r="BE232" s="4"/>
      <c r="BF232" s="104"/>
      <c r="BG232" s="4"/>
      <c r="BH232" s="4"/>
      <c r="BI232" s="4"/>
      <c r="BJ232" s="4"/>
      <c r="BK232" s="4"/>
    </row>
    <row r="233" spans="1:63" x14ac:dyDescent="0.25">
      <c r="A233" s="82" t="s">
        <v>804</v>
      </c>
      <c r="B233" s="72" t="s">
        <v>261</v>
      </c>
      <c r="C233" s="30" t="s">
        <v>130</v>
      </c>
      <c r="D233" s="107"/>
      <c r="E233" s="19"/>
      <c r="F233" s="19"/>
      <c r="G233" s="19"/>
      <c r="H233" s="19"/>
      <c r="I233" s="19"/>
      <c r="J233" s="108"/>
      <c r="K233" s="19"/>
      <c r="L233" s="34"/>
      <c r="M233" s="19"/>
      <c r="N233" s="19"/>
      <c r="O233" s="4"/>
      <c r="P233" s="105"/>
      <c r="Q233" s="19"/>
      <c r="R233" s="4"/>
      <c r="S233" s="4"/>
      <c r="T233" s="4"/>
      <c r="U233" s="4"/>
      <c r="V233" s="104"/>
      <c r="W233" s="4"/>
      <c r="X233" s="4"/>
      <c r="Y233" s="4"/>
      <c r="Z233" s="4"/>
      <c r="AA233" s="4"/>
      <c r="AB233" s="105"/>
      <c r="AC233" s="34"/>
      <c r="AD233" s="19"/>
      <c r="AE233" s="4"/>
      <c r="AF233" s="4"/>
      <c r="AG233" s="4"/>
      <c r="AH233" s="104"/>
      <c r="AI233" s="4"/>
      <c r="AJ233" s="4"/>
      <c r="AK233" s="4"/>
      <c r="AL233" s="4"/>
      <c r="AM233" s="4"/>
      <c r="AN233" s="105"/>
      <c r="AO233" s="34"/>
      <c r="AP233" s="19"/>
      <c r="AQ233" s="4"/>
      <c r="AR233" s="4"/>
      <c r="AS233" s="4"/>
      <c r="AT233" s="104"/>
      <c r="AU233" s="4"/>
      <c r="AV233" s="4"/>
      <c r="AW233" s="4"/>
      <c r="AX233" s="4"/>
      <c r="AY233" s="4"/>
      <c r="AZ233" s="108"/>
      <c r="BA233" s="4"/>
      <c r="BB233" s="34"/>
      <c r="BC233" s="4"/>
      <c r="BD233" s="4"/>
      <c r="BE233" s="4"/>
      <c r="BF233" s="104"/>
      <c r="BG233" s="4"/>
      <c r="BH233" s="4"/>
      <c r="BI233" s="4"/>
      <c r="BJ233" s="4"/>
      <c r="BK233" s="4"/>
    </row>
    <row r="234" spans="1:63" x14ac:dyDescent="0.25">
      <c r="A234" s="82" t="s">
        <v>805</v>
      </c>
      <c r="B234" s="72" t="s">
        <v>263</v>
      </c>
      <c r="C234" s="30" t="s">
        <v>131</v>
      </c>
      <c r="D234" s="107"/>
      <c r="E234" s="19"/>
      <c r="F234" s="19"/>
      <c r="G234" s="19"/>
      <c r="H234" s="19"/>
      <c r="I234" s="19"/>
      <c r="J234" s="108"/>
      <c r="K234" s="19"/>
      <c r="L234" s="34"/>
      <c r="M234" s="19"/>
      <c r="N234" s="19"/>
      <c r="O234" s="4"/>
      <c r="P234" s="105"/>
      <c r="Q234" s="19"/>
      <c r="R234" s="4"/>
      <c r="S234" s="4"/>
      <c r="T234" s="4"/>
      <c r="U234" s="4"/>
      <c r="V234" s="104"/>
      <c r="W234" s="4"/>
      <c r="X234" s="4"/>
      <c r="Y234" s="4"/>
      <c r="Z234" s="4"/>
      <c r="AA234" s="4"/>
      <c r="AB234" s="105"/>
      <c r="AC234" s="34"/>
      <c r="AD234" s="19"/>
      <c r="AE234" s="4"/>
      <c r="AF234" s="4"/>
      <c r="AG234" s="4"/>
      <c r="AH234" s="104"/>
      <c r="AI234" s="4"/>
      <c r="AJ234" s="4"/>
      <c r="AK234" s="4"/>
      <c r="AL234" s="4"/>
      <c r="AM234" s="4"/>
      <c r="AN234" s="105"/>
      <c r="AO234" s="34"/>
      <c r="AP234" s="19"/>
      <c r="AQ234" s="4"/>
      <c r="AR234" s="4"/>
      <c r="AS234" s="4"/>
      <c r="AT234" s="104"/>
      <c r="AU234" s="4"/>
      <c r="AV234" s="4"/>
      <c r="AW234" s="4"/>
      <c r="AX234" s="4"/>
      <c r="AY234" s="4"/>
      <c r="AZ234" s="108"/>
      <c r="BA234" s="4"/>
      <c r="BB234" s="34"/>
      <c r="BC234" s="4"/>
      <c r="BD234" s="4"/>
      <c r="BE234" s="4"/>
      <c r="BF234" s="104"/>
      <c r="BG234" s="4"/>
      <c r="BH234" s="4"/>
      <c r="BI234" s="4"/>
      <c r="BJ234" s="4"/>
      <c r="BK234" s="4"/>
    </row>
    <row r="235" spans="1:63" x14ac:dyDescent="0.25">
      <c r="A235" s="82" t="s">
        <v>806</v>
      </c>
      <c r="B235" s="72" t="s">
        <v>265</v>
      </c>
      <c r="C235" s="30" t="s">
        <v>132</v>
      </c>
      <c r="D235" s="107"/>
      <c r="E235" s="19"/>
      <c r="F235" s="19"/>
      <c r="G235" s="19"/>
      <c r="H235" s="19"/>
      <c r="I235" s="19"/>
      <c r="J235" s="108"/>
      <c r="K235" s="19"/>
      <c r="L235" s="34"/>
      <c r="M235" s="19"/>
      <c r="N235" s="19"/>
      <c r="O235" s="4"/>
      <c r="P235" s="105"/>
      <c r="Q235" s="19"/>
      <c r="R235" s="4"/>
      <c r="S235" s="4"/>
      <c r="T235" s="4"/>
      <c r="U235" s="4"/>
      <c r="V235" s="104"/>
      <c r="W235" s="4"/>
      <c r="X235" s="4"/>
      <c r="Y235" s="4"/>
      <c r="Z235" s="4"/>
      <c r="AA235" s="4"/>
      <c r="AB235" s="105"/>
      <c r="AC235" s="34"/>
      <c r="AD235" s="19"/>
      <c r="AE235" s="4"/>
      <c r="AF235" s="4"/>
      <c r="AG235" s="4"/>
      <c r="AH235" s="104"/>
      <c r="AI235" s="4"/>
      <c r="AJ235" s="4"/>
      <c r="AK235" s="4"/>
      <c r="AL235" s="4"/>
      <c r="AM235" s="4"/>
      <c r="AN235" s="105"/>
      <c r="AO235" s="34"/>
      <c r="AP235" s="19"/>
      <c r="AQ235" s="4"/>
      <c r="AR235" s="4"/>
      <c r="AS235" s="4"/>
      <c r="AT235" s="104"/>
      <c r="AU235" s="4"/>
      <c r="AV235" s="4"/>
      <c r="AW235" s="4"/>
      <c r="AX235" s="4"/>
      <c r="AY235" s="4"/>
      <c r="AZ235" s="108"/>
      <c r="BA235" s="4"/>
      <c r="BB235" s="34"/>
      <c r="BC235" s="4"/>
      <c r="BD235" s="4"/>
      <c r="BE235" s="4"/>
      <c r="BF235" s="104"/>
      <c r="BG235" s="4"/>
      <c r="BH235" s="4"/>
      <c r="BI235" s="4"/>
      <c r="BJ235" s="4"/>
      <c r="BK235" s="4"/>
    </row>
    <row r="236" spans="1:63" x14ac:dyDescent="0.25">
      <c r="A236" s="82" t="s">
        <v>807</v>
      </c>
      <c r="B236" s="72" t="s">
        <v>267</v>
      </c>
      <c r="C236" s="30" t="s">
        <v>133</v>
      </c>
      <c r="D236" s="107"/>
      <c r="E236" s="19"/>
      <c r="F236" s="19"/>
      <c r="G236" s="19"/>
      <c r="H236" s="19"/>
      <c r="I236" s="19"/>
      <c r="J236" s="108"/>
      <c r="K236" s="19"/>
      <c r="L236" s="34"/>
      <c r="M236" s="19"/>
      <c r="N236" s="19"/>
      <c r="O236" s="4"/>
      <c r="P236" s="105"/>
      <c r="Q236" s="19"/>
      <c r="R236" s="4"/>
      <c r="S236" s="4"/>
      <c r="T236" s="4"/>
      <c r="U236" s="4"/>
      <c r="V236" s="104"/>
      <c r="W236" s="4"/>
      <c r="X236" s="4"/>
      <c r="Y236" s="4"/>
      <c r="Z236" s="4"/>
      <c r="AA236" s="4"/>
      <c r="AB236" s="105"/>
      <c r="AC236" s="34"/>
      <c r="AD236" s="19"/>
      <c r="AE236" s="4"/>
      <c r="AF236" s="4"/>
      <c r="AG236" s="4"/>
      <c r="AH236" s="104"/>
      <c r="AI236" s="4"/>
      <c r="AJ236" s="4"/>
      <c r="AK236" s="4"/>
      <c r="AL236" s="4"/>
      <c r="AM236" s="4"/>
      <c r="AN236" s="105"/>
      <c r="AO236" s="34"/>
      <c r="AP236" s="19"/>
      <c r="AQ236" s="4"/>
      <c r="AR236" s="4"/>
      <c r="AS236" s="4"/>
      <c r="AT236" s="104"/>
      <c r="AU236" s="4"/>
      <c r="AV236" s="4"/>
      <c r="AW236" s="4"/>
      <c r="AX236" s="4"/>
      <c r="AY236" s="4"/>
      <c r="AZ236" s="108"/>
      <c r="BA236" s="4"/>
      <c r="BB236" s="34"/>
      <c r="BC236" s="4"/>
      <c r="BD236" s="4"/>
      <c r="BE236" s="4"/>
      <c r="BF236" s="104"/>
      <c r="BG236" s="4"/>
      <c r="BH236" s="4"/>
      <c r="BI236" s="4"/>
      <c r="BJ236" s="4"/>
      <c r="BK236" s="4"/>
    </row>
    <row r="237" spans="1:63" x14ac:dyDescent="0.25">
      <c r="A237" s="82" t="s">
        <v>808</v>
      </c>
      <c r="B237" s="72" t="s">
        <v>269</v>
      </c>
      <c r="C237" s="30" t="s">
        <v>134</v>
      </c>
      <c r="D237" s="107"/>
      <c r="E237" s="19"/>
      <c r="F237" s="19"/>
      <c r="G237" s="19"/>
      <c r="H237" s="19"/>
      <c r="I237" s="19"/>
      <c r="J237" s="108"/>
      <c r="K237" s="19"/>
      <c r="L237" s="34"/>
      <c r="M237" s="19"/>
      <c r="N237" s="19"/>
      <c r="O237" s="4"/>
      <c r="P237" s="105"/>
      <c r="Q237" s="19"/>
      <c r="R237" s="4"/>
      <c r="S237" s="4"/>
      <c r="T237" s="4"/>
      <c r="U237" s="4"/>
      <c r="V237" s="104"/>
      <c r="W237" s="4"/>
      <c r="X237" s="4"/>
      <c r="Y237" s="4"/>
      <c r="Z237" s="4"/>
      <c r="AA237" s="4"/>
      <c r="AB237" s="105"/>
      <c r="AC237" s="34"/>
      <c r="AD237" s="19"/>
      <c r="AE237" s="4"/>
      <c r="AF237" s="4"/>
      <c r="AG237" s="4"/>
      <c r="AH237" s="104"/>
      <c r="AI237" s="4"/>
      <c r="AJ237" s="4"/>
      <c r="AK237" s="4"/>
      <c r="AL237" s="4"/>
      <c r="AM237" s="4"/>
      <c r="AN237" s="105"/>
      <c r="AO237" s="34"/>
      <c r="AP237" s="19"/>
      <c r="AQ237" s="4"/>
      <c r="AR237" s="4"/>
      <c r="AS237" s="4"/>
      <c r="AT237" s="104"/>
      <c r="AU237" s="4"/>
      <c r="AV237" s="4"/>
      <c r="AW237" s="4"/>
      <c r="AX237" s="4"/>
      <c r="AY237" s="4"/>
      <c r="AZ237" s="108"/>
      <c r="BA237" s="4"/>
      <c r="BB237" s="34"/>
      <c r="BC237" s="4"/>
      <c r="BD237" s="4"/>
      <c r="BE237" s="4"/>
      <c r="BF237" s="104"/>
      <c r="BG237" s="4"/>
      <c r="BH237" s="4"/>
      <c r="BI237" s="4"/>
      <c r="BJ237" s="4"/>
      <c r="BK237" s="4"/>
    </row>
    <row r="238" spans="1:63" ht="25.5" x14ac:dyDescent="0.25">
      <c r="A238" s="82" t="s">
        <v>809</v>
      </c>
      <c r="B238" s="72" t="s">
        <v>271</v>
      </c>
      <c r="C238" s="30" t="s">
        <v>135</v>
      </c>
      <c r="D238" s="107"/>
      <c r="E238" s="19"/>
      <c r="F238" s="19"/>
      <c r="G238" s="19"/>
      <c r="H238" s="19"/>
      <c r="I238" s="19"/>
      <c r="J238" s="108"/>
      <c r="K238" s="19"/>
      <c r="L238" s="34"/>
      <c r="M238" s="19"/>
      <c r="N238" s="19"/>
      <c r="O238" s="4"/>
      <c r="P238" s="105"/>
      <c r="Q238" s="19"/>
      <c r="R238" s="4"/>
      <c r="S238" s="4"/>
      <c r="T238" s="4"/>
      <c r="U238" s="4"/>
      <c r="V238" s="104"/>
      <c r="W238" s="4"/>
      <c r="X238" s="4"/>
      <c r="Y238" s="4"/>
      <c r="Z238" s="4"/>
      <c r="AA238" s="4"/>
      <c r="AB238" s="105"/>
      <c r="AC238" s="34"/>
      <c r="AD238" s="19"/>
      <c r="AE238" s="4"/>
      <c r="AF238" s="4"/>
      <c r="AG238" s="4"/>
      <c r="AH238" s="104"/>
      <c r="AI238" s="4"/>
      <c r="AJ238" s="4"/>
      <c r="AK238" s="4"/>
      <c r="AL238" s="4"/>
      <c r="AM238" s="4"/>
      <c r="AN238" s="105"/>
      <c r="AO238" s="34"/>
      <c r="AP238" s="19"/>
      <c r="AQ238" s="4"/>
      <c r="AR238" s="4"/>
      <c r="AS238" s="4"/>
      <c r="AT238" s="104"/>
      <c r="AU238" s="4"/>
      <c r="AV238" s="4"/>
      <c r="AW238" s="4"/>
      <c r="AX238" s="4"/>
      <c r="AY238" s="4"/>
      <c r="AZ238" s="108"/>
      <c r="BA238" s="4"/>
      <c r="BB238" s="34"/>
      <c r="BC238" s="4"/>
      <c r="BD238" s="4"/>
      <c r="BE238" s="4"/>
      <c r="BF238" s="104"/>
      <c r="BG238" s="4"/>
      <c r="BH238" s="4"/>
      <c r="BI238" s="4"/>
      <c r="BJ238" s="4"/>
      <c r="BK238" s="4"/>
    </row>
    <row r="239" spans="1:63" ht="25.5" x14ac:dyDescent="0.25">
      <c r="A239" s="83" t="s">
        <v>95</v>
      </c>
      <c r="B239" s="84" t="s">
        <v>96</v>
      </c>
      <c r="C239" s="43"/>
      <c r="D239" s="106"/>
      <c r="E239" s="44">
        <f t="shared" ref="E239:BE239" si="19">SUM(E240:E279)</f>
        <v>0</v>
      </c>
      <c r="F239" s="44">
        <f t="shared" si="19"/>
        <v>0</v>
      </c>
      <c r="G239" s="44">
        <f t="shared" si="19"/>
        <v>4.21</v>
      </c>
      <c r="H239" s="44">
        <f t="shared" si="19"/>
        <v>0</v>
      </c>
      <c r="I239" s="44">
        <f t="shared" si="19"/>
        <v>0</v>
      </c>
      <c r="J239" s="106"/>
      <c r="K239" s="44">
        <f t="shared" si="19"/>
        <v>0</v>
      </c>
      <c r="L239" s="44">
        <f t="shared" si="19"/>
        <v>0</v>
      </c>
      <c r="M239" s="44">
        <f t="shared" si="19"/>
        <v>10.545</v>
      </c>
      <c r="N239" s="44">
        <f t="shared" si="19"/>
        <v>0</v>
      </c>
      <c r="O239" s="44">
        <f t="shared" si="19"/>
        <v>0</v>
      </c>
      <c r="P239" s="106"/>
      <c r="Q239" s="44">
        <f t="shared" si="19"/>
        <v>0</v>
      </c>
      <c r="R239" s="44">
        <f t="shared" si="19"/>
        <v>0</v>
      </c>
      <c r="S239" s="44">
        <f t="shared" si="19"/>
        <v>3.75</v>
      </c>
      <c r="T239" s="44">
        <f t="shared" si="19"/>
        <v>0</v>
      </c>
      <c r="U239" s="44">
        <f t="shared" si="19"/>
        <v>0</v>
      </c>
      <c r="V239" s="116"/>
      <c r="W239" s="44">
        <f t="shared" si="19"/>
        <v>0</v>
      </c>
      <c r="X239" s="44">
        <f t="shared" si="19"/>
        <v>0</v>
      </c>
      <c r="Y239" s="44">
        <f t="shared" si="19"/>
        <v>5.2969999999999997</v>
      </c>
      <c r="Z239" s="44">
        <f t="shared" si="19"/>
        <v>0</v>
      </c>
      <c r="AA239" s="44">
        <f t="shared" si="19"/>
        <v>0</v>
      </c>
      <c r="AB239" s="106"/>
      <c r="AC239" s="44">
        <f t="shared" si="19"/>
        <v>0</v>
      </c>
      <c r="AD239" s="44">
        <f t="shared" si="19"/>
        <v>0</v>
      </c>
      <c r="AE239" s="44">
        <f t="shared" si="19"/>
        <v>0</v>
      </c>
      <c r="AF239" s="44">
        <f t="shared" si="19"/>
        <v>0</v>
      </c>
      <c r="AG239" s="44">
        <f t="shared" si="19"/>
        <v>0</v>
      </c>
      <c r="AH239" s="106"/>
      <c r="AI239" s="44">
        <f t="shared" si="19"/>
        <v>0</v>
      </c>
      <c r="AJ239" s="44">
        <f t="shared" si="19"/>
        <v>0</v>
      </c>
      <c r="AK239" s="44">
        <f t="shared" si="19"/>
        <v>0</v>
      </c>
      <c r="AL239" s="44">
        <f t="shared" si="19"/>
        <v>0</v>
      </c>
      <c r="AM239" s="44">
        <f t="shared" si="19"/>
        <v>0</v>
      </c>
      <c r="AN239" s="106"/>
      <c r="AO239" s="44">
        <f t="shared" si="19"/>
        <v>0</v>
      </c>
      <c r="AP239" s="44">
        <f t="shared" si="19"/>
        <v>0</v>
      </c>
      <c r="AQ239" s="44">
        <f t="shared" si="19"/>
        <v>0</v>
      </c>
      <c r="AR239" s="44">
        <f t="shared" si="19"/>
        <v>0</v>
      </c>
      <c r="AS239" s="44">
        <f t="shared" si="19"/>
        <v>0</v>
      </c>
      <c r="AT239" s="106"/>
      <c r="AU239" s="44">
        <f t="shared" si="19"/>
        <v>0</v>
      </c>
      <c r="AV239" s="44">
        <f t="shared" si="19"/>
        <v>0</v>
      </c>
      <c r="AW239" s="44">
        <f t="shared" si="19"/>
        <v>0</v>
      </c>
      <c r="AX239" s="44">
        <f t="shared" si="19"/>
        <v>0</v>
      </c>
      <c r="AY239" s="44">
        <f t="shared" si="19"/>
        <v>0</v>
      </c>
      <c r="AZ239" s="106"/>
      <c r="BA239" s="44">
        <f t="shared" si="19"/>
        <v>0</v>
      </c>
      <c r="BB239" s="44">
        <f t="shared" si="19"/>
        <v>0</v>
      </c>
      <c r="BC239" s="44">
        <f t="shared" si="19"/>
        <v>0</v>
      </c>
      <c r="BD239" s="44">
        <f t="shared" si="19"/>
        <v>0</v>
      </c>
      <c r="BE239" s="44">
        <f t="shared" si="19"/>
        <v>0</v>
      </c>
      <c r="BF239" s="106"/>
      <c r="BG239" s="44">
        <f t="shared" ref="BG239:BK239" si="20">SUM(BG240:BG279)</f>
        <v>0</v>
      </c>
      <c r="BH239" s="44">
        <f t="shared" si="20"/>
        <v>0</v>
      </c>
      <c r="BI239" s="44">
        <f t="shared" si="20"/>
        <v>0</v>
      </c>
      <c r="BJ239" s="44">
        <f t="shared" si="20"/>
        <v>0</v>
      </c>
      <c r="BK239" s="44">
        <f t="shared" si="20"/>
        <v>0</v>
      </c>
    </row>
    <row r="240" spans="1:63" ht="25.5" x14ac:dyDescent="0.25">
      <c r="A240" s="75" t="s">
        <v>272</v>
      </c>
      <c r="B240" s="46" t="s">
        <v>273</v>
      </c>
      <c r="C240" s="48" t="s">
        <v>73</v>
      </c>
      <c r="D240" s="108"/>
      <c r="E240" s="19"/>
      <c r="F240" s="19"/>
      <c r="G240" s="19">
        <v>1.19</v>
      </c>
      <c r="H240" s="19"/>
      <c r="I240" s="19"/>
      <c r="J240" s="113"/>
      <c r="K240" s="19"/>
      <c r="L240" s="34"/>
      <c r="M240" s="19">
        <v>2.38</v>
      </c>
      <c r="N240" s="34"/>
      <c r="O240" s="4"/>
      <c r="P240" s="104"/>
      <c r="Q240" s="4"/>
      <c r="R240" s="4"/>
      <c r="S240" s="4"/>
      <c r="T240" s="4"/>
      <c r="U240" s="4"/>
      <c r="V240" s="104"/>
      <c r="W240" s="4"/>
      <c r="X240" s="4"/>
      <c r="Y240" s="4"/>
      <c r="Z240" s="4"/>
      <c r="AA240" s="4"/>
      <c r="AB240" s="104"/>
      <c r="AC240" s="4"/>
      <c r="AD240" s="4"/>
      <c r="AE240" s="4"/>
      <c r="AF240" s="4"/>
      <c r="AG240" s="4"/>
      <c r="AH240" s="104"/>
      <c r="AI240" s="4"/>
      <c r="AJ240" s="4"/>
      <c r="AK240" s="4"/>
      <c r="AL240" s="4"/>
      <c r="AM240" s="4"/>
      <c r="AN240" s="104"/>
      <c r="AO240" s="4"/>
      <c r="AP240" s="4"/>
      <c r="AQ240" s="4"/>
      <c r="AR240" s="4"/>
      <c r="AS240" s="4"/>
      <c r="AT240" s="104"/>
      <c r="AU240" s="4"/>
      <c r="AV240" s="4"/>
      <c r="AW240" s="4"/>
      <c r="AX240" s="4"/>
      <c r="AY240" s="4"/>
      <c r="AZ240" s="104"/>
      <c r="BA240" s="4"/>
      <c r="BB240" s="4"/>
      <c r="BC240" s="4"/>
      <c r="BD240" s="4"/>
      <c r="BE240" s="4"/>
      <c r="BF240" s="104"/>
      <c r="BG240" s="4"/>
      <c r="BH240" s="4"/>
      <c r="BI240" s="4"/>
      <c r="BJ240" s="4"/>
      <c r="BK240" s="4"/>
    </row>
    <row r="241" spans="1:63" x14ac:dyDescent="0.25">
      <c r="A241" s="75" t="s">
        <v>274</v>
      </c>
      <c r="B241" s="46" t="s">
        <v>275</v>
      </c>
      <c r="C241" s="48" t="s">
        <v>74</v>
      </c>
      <c r="D241" s="108"/>
      <c r="E241" s="19"/>
      <c r="F241" s="19"/>
      <c r="G241" s="19">
        <v>0.31</v>
      </c>
      <c r="H241" s="19"/>
      <c r="I241" s="19"/>
      <c r="J241" s="113"/>
      <c r="K241" s="19"/>
      <c r="L241" s="34"/>
      <c r="M241" s="19">
        <v>0.31</v>
      </c>
      <c r="N241" s="34"/>
      <c r="O241" s="4"/>
      <c r="P241" s="104"/>
      <c r="Q241" s="4"/>
      <c r="R241" s="4"/>
      <c r="S241" s="4"/>
      <c r="T241" s="4"/>
      <c r="U241" s="4"/>
      <c r="V241" s="104"/>
      <c r="W241" s="4"/>
      <c r="X241" s="4"/>
      <c r="Y241" s="4"/>
      <c r="Z241" s="4"/>
      <c r="AA241" s="4"/>
      <c r="AB241" s="104"/>
      <c r="AC241" s="4"/>
      <c r="AD241" s="4"/>
      <c r="AE241" s="4"/>
      <c r="AF241" s="4"/>
      <c r="AG241" s="4"/>
      <c r="AH241" s="104"/>
      <c r="AI241" s="4"/>
      <c r="AJ241" s="4"/>
      <c r="AK241" s="4"/>
      <c r="AL241" s="4"/>
      <c r="AM241" s="4"/>
      <c r="AN241" s="104"/>
      <c r="AO241" s="4"/>
      <c r="AP241" s="4"/>
      <c r="AQ241" s="4"/>
      <c r="AR241" s="4"/>
      <c r="AS241" s="4"/>
      <c r="AT241" s="104"/>
      <c r="AU241" s="4"/>
      <c r="AV241" s="4"/>
      <c r="AW241" s="4"/>
      <c r="AX241" s="4"/>
      <c r="AY241" s="4"/>
      <c r="AZ241" s="104"/>
      <c r="BA241" s="4"/>
      <c r="BB241" s="4"/>
      <c r="BC241" s="4"/>
      <c r="BD241" s="4"/>
      <c r="BE241" s="4"/>
      <c r="BF241" s="104"/>
      <c r="BG241" s="4"/>
      <c r="BH241" s="4"/>
      <c r="BI241" s="4"/>
      <c r="BJ241" s="4"/>
      <c r="BK241" s="4"/>
    </row>
    <row r="242" spans="1:63" x14ac:dyDescent="0.25">
      <c r="A242" s="75" t="s">
        <v>276</v>
      </c>
      <c r="B242" s="46" t="s">
        <v>277</v>
      </c>
      <c r="C242" s="48" t="s">
        <v>75</v>
      </c>
      <c r="D242" s="108"/>
      <c r="E242" s="19"/>
      <c r="F242" s="19"/>
      <c r="G242" s="19">
        <v>0.27</v>
      </c>
      <c r="H242" s="19"/>
      <c r="I242" s="19"/>
      <c r="J242" s="113"/>
      <c r="K242" s="19"/>
      <c r="L242" s="34"/>
      <c r="M242" s="19">
        <v>0.27</v>
      </c>
      <c r="N242" s="34"/>
      <c r="O242" s="4"/>
      <c r="P242" s="104"/>
      <c r="Q242" s="4"/>
      <c r="R242" s="4"/>
      <c r="S242" s="4"/>
      <c r="T242" s="4"/>
      <c r="U242" s="4"/>
      <c r="V242" s="104"/>
      <c r="W242" s="4"/>
      <c r="X242" s="4"/>
      <c r="Y242" s="4"/>
      <c r="Z242" s="4"/>
      <c r="AA242" s="4"/>
      <c r="AB242" s="104"/>
      <c r="AC242" s="4"/>
      <c r="AD242" s="4"/>
      <c r="AE242" s="4"/>
      <c r="AF242" s="4"/>
      <c r="AG242" s="4"/>
      <c r="AH242" s="104"/>
      <c r="AI242" s="4"/>
      <c r="AJ242" s="4"/>
      <c r="AK242" s="4"/>
      <c r="AL242" s="4"/>
      <c r="AM242" s="4"/>
      <c r="AN242" s="104"/>
      <c r="AO242" s="4"/>
      <c r="AP242" s="4"/>
      <c r="AQ242" s="4"/>
      <c r="AR242" s="4"/>
      <c r="AS242" s="4"/>
      <c r="AT242" s="104"/>
      <c r="AU242" s="4"/>
      <c r="AV242" s="4"/>
      <c r="AW242" s="4"/>
      <c r="AX242" s="4"/>
      <c r="AY242" s="4"/>
      <c r="AZ242" s="104"/>
      <c r="BA242" s="4"/>
      <c r="BB242" s="4"/>
      <c r="BC242" s="4"/>
      <c r="BD242" s="4"/>
      <c r="BE242" s="4"/>
      <c r="BF242" s="104"/>
      <c r="BG242" s="4"/>
      <c r="BH242" s="4"/>
      <c r="BI242" s="4"/>
      <c r="BJ242" s="4"/>
      <c r="BK242" s="4"/>
    </row>
    <row r="243" spans="1:63" x14ac:dyDescent="0.25">
      <c r="A243" s="75" t="s">
        <v>278</v>
      </c>
      <c r="B243" s="46" t="s">
        <v>279</v>
      </c>
      <c r="C243" s="48" t="s">
        <v>76</v>
      </c>
      <c r="D243" s="108"/>
      <c r="E243" s="19"/>
      <c r="F243" s="19"/>
      <c r="G243" s="19">
        <v>0.28000000000000003</v>
      </c>
      <c r="H243" s="19"/>
      <c r="I243" s="19"/>
      <c r="J243" s="113"/>
      <c r="K243" s="19"/>
      <c r="L243" s="34"/>
      <c r="M243" s="19">
        <v>0.28000000000000003</v>
      </c>
      <c r="N243" s="34"/>
      <c r="O243" s="4"/>
      <c r="P243" s="104"/>
      <c r="Q243" s="4"/>
      <c r="R243" s="4"/>
      <c r="S243" s="4"/>
      <c r="T243" s="4"/>
      <c r="U243" s="4"/>
      <c r="V243" s="104"/>
      <c r="W243" s="4"/>
      <c r="X243" s="4"/>
      <c r="Y243" s="4"/>
      <c r="Z243" s="4"/>
      <c r="AA243" s="4"/>
      <c r="AB243" s="104"/>
      <c r="AC243" s="4"/>
      <c r="AD243" s="4"/>
      <c r="AE243" s="4"/>
      <c r="AF243" s="4"/>
      <c r="AG243" s="4"/>
      <c r="AH243" s="104"/>
      <c r="AI243" s="4"/>
      <c r="AJ243" s="4"/>
      <c r="AK243" s="4"/>
      <c r="AL243" s="4"/>
      <c r="AM243" s="4"/>
      <c r="AN243" s="104"/>
      <c r="AO243" s="4"/>
      <c r="AP243" s="4"/>
      <c r="AQ243" s="4"/>
      <c r="AR243" s="4"/>
      <c r="AS243" s="4"/>
      <c r="AT243" s="104"/>
      <c r="AU243" s="4"/>
      <c r="AV243" s="4"/>
      <c r="AW243" s="4"/>
      <c r="AX243" s="4"/>
      <c r="AY243" s="4"/>
      <c r="AZ243" s="104"/>
      <c r="BA243" s="4"/>
      <c r="BB243" s="4"/>
      <c r="BC243" s="4"/>
      <c r="BD243" s="4"/>
      <c r="BE243" s="4"/>
      <c r="BF243" s="104"/>
      <c r="BG243" s="4"/>
      <c r="BH243" s="4"/>
      <c r="BI243" s="4"/>
      <c r="BJ243" s="4"/>
      <c r="BK243" s="4"/>
    </row>
    <row r="244" spans="1:63" x14ac:dyDescent="0.25">
      <c r="A244" s="75" t="s">
        <v>280</v>
      </c>
      <c r="B244" s="46" t="s">
        <v>281</v>
      </c>
      <c r="C244" s="48" t="s">
        <v>77</v>
      </c>
      <c r="D244" s="108"/>
      <c r="E244" s="19"/>
      <c r="F244" s="19"/>
      <c r="G244" s="19">
        <v>0.96</v>
      </c>
      <c r="H244" s="19"/>
      <c r="I244" s="19"/>
      <c r="J244" s="113"/>
      <c r="K244" s="19"/>
      <c r="L244" s="34"/>
      <c r="M244" s="19">
        <v>0.96</v>
      </c>
      <c r="N244" s="34"/>
      <c r="O244" s="4"/>
      <c r="P244" s="104"/>
      <c r="Q244" s="4"/>
      <c r="R244" s="4"/>
      <c r="S244" s="4"/>
      <c r="T244" s="4"/>
      <c r="U244" s="4"/>
      <c r="V244" s="104"/>
      <c r="W244" s="4"/>
      <c r="X244" s="4"/>
      <c r="Y244" s="4"/>
      <c r="Z244" s="4"/>
      <c r="AA244" s="4"/>
      <c r="AB244" s="104"/>
      <c r="AC244" s="4"/>
      <c r="AD244" s="4"/>
      <c r="AE244" s="4"/>
      <c r="AF244" s="4"/>
      <c r="AG244" s="4"/>
      <c r="AH244" s="104"/>
      <c r="AI244" s="4"/>
      <c r="AJ244" s="4"/>
      <c r="AK244" s="4"/>
      <c r="AL244" s="4"/>
      <c r="AM244" s="4"/>
      <c r="AN244" s="104"/>
      <c r="AO244" s="4"/>
      <c r="AP244" s="4"/>
      <c r="AQ244" s="4"/>
      <c r="AR244" s="4"/>
      <c r="AS244" s="4"/>
      <c r="AT244" s="104"/>
      <c r="AU244" s="4"/>
      <c r="AV244" s="4"/>
      <c r="AW244" s="4"/>
      <c r="AX244" s="4"/>
      <c r="AY244" s="4"/>
      <c r="AZ244" s="104"/>
      <c r="BA244" s="4"/>
      <c r="BB244" s="4"/>
      <c r="BC244" s="4"/>
      <c r="BD244" s="4"/>
      <c r="BE244" s="4"/>
      <c r="BF244" s="104"/>
      <c r="BG244" s="4"/>
      <c r="BH244" s="4"/>
      <c r="BI244" s="4"/>
      <c r="BJ244" s="4"/>
      <c r="BK244" s="4"/>
    </row>
    <row r="245" spans="1:63" ht="25.5" x14ac:dyDescent="0.25">
      <c r="A245" s="85" t="s">
        <v>282</v>
      </c>
      <c r="B245" s="51" t="s">
        <v>283</v>
      </c>
      <c r="C245" s="53" t="s">
        <v>78</v>
      </c>
      <c r="D245" s="108"/>
      <c r="E245" s="19"/>
      <c r="F245" s="19"/>
      <c r="G245" s="19">
        <v>1.2</v>
      </c>
      <c r="H245" s="19"/>
      <c r="I245" s="19"/>
      <c r="J245" s="113"/>
      <c r="K245" s="19"/>
      <c r="L245" s="34"/>
      <c r="M245" s="19">
        <v>0</v>
      </c>
      <c r="N245" s="34"/>
      <c r="O245" s="4"/>
      <c r="P245" s="104"/>
      <c r="Q245" s="4"/>
      <c r="R245" s="4"/>
      <c r="S245" s="4"/>
      <c r="T245" s="4"/>
      <c r="U245" s="4"/>
      <c r="V245" s="104"/>
      <c r="W245" s="4"/>
      <c r="X245" s="4"/>
      <c r="Y245" s="4"/>
      <c r="Z245" s="4"/>
      <c r="AA245" s="4"/>
      <c r="AB245" s="104"/>
      <c r="AC245" s="4"/>
      <c r="AD245" s="4"/>
      <c r="AE245" s="4"/>
      <c r="AF245" s="4"/>
      <c r="AG245" s="4"/>
      <c r="AH245" s="104"/>
      <c r="AI245" s="4"/>
      <c r="AJ245" s="4"/>
      <c r="AK245" s="4"/>
      <c r="AL245" s="4"/>
      <c r="AM245" s="4"/>
      <c r="AN245" s="104"/>
      <c r="AO245" s="4"/>
      <c r="AP245" s="4"/>
      <c r="AQ245" s="4"/>
      <c r="AR245" s="4"/>
      <c r="AS245" s="4"/>
      <c r="AT245" s="104"/>
      <c r="AU245" s="4"/>
      <c r="AV245" s="4"/>
      <c r="AW245" s="4"/>
      <c r="AX245" s="4"/>
      <c r="AY245" s="4"/>
      <c r="AZ245" s="104"/>
      <c r="BA245" s="4"/>
      <c r="BB245" s="4"/>
      <c r="BC245" s="4"/>
      <c r="BD245" s="4"/>
      <c r="BE245" s="4"/>
      <c r="BF245" s="104"/>
      <c r="BG245" s="4"/>
      <c r="BH245" s="4"/>
      <c r="BI245" s="4"/>
      <c r="BJ245" s="4"/>
      <c r="BK245" s="4"/>
    </row>
    <row r="246" spans="1:63" ht="31.5" x14ac:dyDescent="0.25">
      <c r="A246" s="76" t="s">
        <v>284</v>
      </c>
      <c r="B246" s="55" t="s">
        <v>810</v>
      </c>
      <c r="C246" s="26" t="s">
        <v>811</v>
      </c>
      <c r="D246" s="108"/>
      <c r="E246" s="19"/>
      <c r="F246" s="19"/>
      <c r="G246" s="19">
        <v>0</v>
      </c>
      <c r="H246" s="19"/>
      <c r="I246" s="19"/>
      <c r="J246" s="113"/>
      <c r="K246" s="19"/>
      <c r="L246" s="34"/>
      <c r="M246" s="19">
        <v>0.52</v>
      </c>
      <c r="N246" s="34"/>
      <c r="O246" s="4"/>
      <c r="P246" s="104"/>
      <c r="Q246" s="4"/>
      <c r="R246" s="4"/>
      <c r="S246" s="4"/>
      <c r="T246" s="4"/>
      <c r="U246" s="4"/>
      <c r="V246" s="104"/>
      <c r="W246" s="4"/>
      <c r="X246" s="4"/>
      <c r="Y246" s="4"/>
      <c r="Z246" s="4"/>
      <c r="AA246" s="4"/>
      <c r="AB246" s="104"/>
      <c r="AC246" s="4"/>
      <c r="AD246" s="4"/>
      <c r="AE246" s="4"/>
      <c r="AF246" s="4"/>
      <c r="AG246" s="4"/>
      <c r="AH246" s="104"/>
      <c r="AI246" s="4"/>
      <c r="AJ246" s="4"/>
      <c r="AK246" s="4"/>
      <c r="AL246" s="4"/>
      <c r="AM246" s="4"/>
      <c r="AN246" s="104"/>
      <c r="AO246" s="4"/>
      <c r="AP246" s="4"/>
      <c r="AQ246" s="4"/>
      <c r="AR246" s="4"/>
      <c r="AS246" s="4"/>
      <c r="AT246" s="104"/>
      <c r="AU246" s="4"/>
      <c r="AV246" s="4"/>
      <c r="AW246" s="4"/>
      <c r="AX246" s="4"/>
      <c r="AY246" s="4"/>
      <c r="AZ246" s="104"/>
      <c r="BA246" s="4"/>
      <c r="BB246" s="4"/>
      <c r="BC246" s="4"/>
      <c r="BD246" s="4"/>
      <c r="BE246" s="4"/>
      <c r="BF246" s="104"/>
      <c r="BG246" s="4"/>
      <c r="BH246" s="4"/>
      <c r="BI246" s="4"/>
      <c r="BJ246" s="4"/>
      <c r="BK246" s="4"/>
    </row>
    <row r="247" spans="1:63" ht="31.5" x14ac:dyDescent="0.25">
      <c r="A247" s="76" t="s">
        <v>286</v>
      </c>
      <c r="B247" s="55" t="s">
        <v>812</v>
      </c>
      <c r="C247" s="26" t="s">
        <v>813</v>
      </c>
      <c r="D247" s="108"/>
      <c r="E247" s="19"/>
      <c r="F247" s="19"/>
      <c r="G247" s="19">
        <v>0</v>
      </c>
      <c r="H247" s="19"/>
      <c r="I247" s="19"/>
      <c r="J247" s="113"/>
      <c r="K247" s="19"/>
      <c r="L247" s="34"/>
      <c r="M247" s="19">
        <v>0.245</v>
      </c>
      <c r="N247" s="34"/>
      <c r="O247" s="4"/>
      <c r="P247" s="104"/>
      <c r="Q247" s="4"/>
      <c r="R247" s="4"/>
      <c r="S247" s="4"/>
      <c r="T247" s="4"/>
      <c r="U247" s="4"/>
      <c r="V247" s="104"/>
      <c r="W247" s="4"/>
      <c r="X247" s="4"/>
      <c r="Y247" s="4"/>
      <c r="Z247" s="4"/>
      <c r="AA247" s="4"/>
      <c r="AB247" s="104"/>
      <c r="AC247" s="4"/>
      <c r="AD247" s="4"/>
      <c r="AE247" s="4"/>
      <c r="AF247" s="4"/>
      <c r="AG247" s="4"/>
      <c r="AH247" s="104"/>
      <c r="AI247" s="4"/>
      <c r="AJ247" s="4"/>
      <c r="AK247" s="4"/>
      <c r="AL247" s="4"/>
      <c r="AM247" s="4"/>
      <c r="AN247" s="104"/>
      <c r="AO247" s="4"/>
      <c r="AP247" s="4"/>
      <c r="AQ247" s="4"/>
      <c r="AR247" s="4"/>
      <c r="AS247" s="4"/>
      <c r="AT247" s="104"/>
      <c r="AU247" s="4"/>
      <c r="AV247" s="4"/>
      <c r="AW247" s="4"/>
      <c r="AX247" s="4"/>
      <c r="AY247" s="4"/>
      <c r="AZ247" s="104"/>
      <c r="BA247" s="4"/>
      <c r="BB247" s="4"/>
      <c r="BC247" s="4"/>
      <c r="BD247" s="4"/>
      <c r="BE247" s="4"/>
      <c r="BF247" s="104"/>
      <c r="BG247" s="4"/>
      <c r="BH247" s="4"/>
      <c r="BI247" s="4"/>
      <c r="BJ247" s="4"/>
      <c r="BK247" s="4"/>
    </row>
    <row r="248" spans="1:63" ht="15.75" x14ac:dyDescent="0.25">
      <c r="A248" s="76" t="s">
        <v>288</v>
      </c>
      <c r="B248" s="78" t="s">
        <v>814</v>
      </c>
      <c r="C248" s="26" t="s">
        <v>815</v>
      </c>
      <c r="D248" s="108"/>
      <c r="E248" s="19"/>
      <c r="F248" s="19"/>
      <c r="G248" s="19">
        <v>0</v>
      </c>
      <c r="H248" s="19"/>
      <c r="I248" s="19"/>
      <c r="J248" s="113"/>
      <c r="K248" s="19"/>
      <c r="L248" s="34"/>
      <c r="M248" s="19">
        <v>1.83</v>
      </c>
      <c r="N248" s="34"/>
      <c r="O248" s="4"/>
      <c r="P248" s="104"/>
      <c r="Q248" s="4"/>
      <c r="R248" s="4"/>
      <c r="S248" s="4"/>
      <c r="T248" s="4"/>
      <c r="U248" s="4"/>
      <c r="V248" s="104"/>
      <c r="W248" s="4"/>
      <c r="X248" s="4"/>
      <c r="Y248" s="4"/>
      <c r="Z248" s="4"/>
      <c r="AA248" s="4"/>
      <c r="AB248" s="104"/>
      <c r="AC248" s="4"/>
      <c r="AD248" s="4"/>
      <c r="AE248" s="4"/>
      <c r="AF248" s="4"/>
      <c r="AG248" s="4"/>
      <c r="AH248" s="104"/>
      <c r="AI248" s="4"/>
      <c r="AJ248" s="4"/>
      <c r="AK248" s="4"/>
      <c r="AL248" s="4"/>
      <c r="AM248" s="4"/>
      <c r="AN248" s="104"/>
      <c r="AO248" s="4"/>
      <c r="AP248" s="4"/>
      <c r="AQ248" s="4"/>
      <c r="AR248" s="4"/>
      <c r="AS248" s="4"/>
      <c r="AT248" s="104"/>
      <c r="AU248" s="4"/>
      <c r="AV248" s="4"/>
      <c r="AW248" s="4"/>
      <c r="AX248" s="4"/>
      <c r="AY248" s="4"/>
      <c r="AZ248" s="104"/>
      <c r="BA248" s="4"/>
      <c r="BB248" s="4"/>
      <c r="BC248" s="4"/>
      <c r="BD248" s="4"/>
      <c r="BE248" s="4"/>
      <c r="BF248" s="104"/>
      <c r="BG248" s="4"/>
      <c r="BH248" s="4"/>
      <c r="BI248" s="4"/>
      <c r="BJ248" s="4"/>
      <c r="BK248" s="4"/>
    </row>
    <row r="249" spans="1:63" ht="47.25" x14ac:dyDescent="0.25">
      <c r="A249" s="76" t="s">
        <v>290</v>
      </c>
      <c r="B249" s="55" t="s">
        <v>816</v>
      </c>
      <c r="C249" s="56" t="s">
        <v>817</v>
      </c>
      <c r="D249" s="108"/>
      <c r="E249" s="19"/>
      <c r="F249" s="19"/>
      <c r="G249" s="19">
        <v>0</v>
      </c>
      <c r="H249" s="19"/>
      <c r="I249" s="19"/>
      <c r="J249" s="113"/>
      <c r="K249" s="19"/>
      <c r="L249" s="34"/>
      <c r="M249" s="19">
        <v>1.71</v>
      </c>
      <c r="N249" s="34"/>
      <c r="O249" s="4"/>
      <c r="P249" s="104"/>
      <c r="Q249" s="4"/>
      <c r="R249" s="4"/>
      <c r="S249" s="4"/>
      <c r="T249" s="4"/>
      <c r="U249" s="4"/>
      <c r="V249" s="104"/>
      <c r="W249" s="4"/>
      <c r="X249" s="4"/>
      <c r="Y249" s="4"/>
      <c r="Z249" s="4"/>
      <c r="AA249" s="4"/>
      <c r="AB249" s="104"/>
      <c r="AC249" s="4"/>
      <c r="AD249" s="4"/>
      <c r="AE249" s="4"/>
      <c r="AF249" s="4"/>
      <c r="AG249" s="4"/>
      <c r="AH249" s="104"/>
      <c r="AI249" s="4"/>
      <c r="AJ249" s="4"/>
      <c r="AK249" s="4"/>
      <c r="AL249" s="4"/>
      <c r="AM249" s="4"/>
      <c r="AN249" s="104"/>
      <c r="AO249" s="4"/>
      <c r="AP249" s="4"/>
      <c r="AQ249" s="4"/>
      <c r="AR249" s="4"/>
      <c r="AS249" s="4"/>
      <c r="AT249" s="104"/>
      <c r="AU249" s="4"/>
      <c r="AV249" s="4"/>
      <c r="AW249" s="4"/>
      <c r="AX249" s="4"/>
      <c r="AY249" s="4"/>
      <c r="AZ249" s="104"/>
      <c r="BA249" s="4"/>
      <c r="BB249" s="4"/>
      <c r="BC249" s="4"/>
      <c r="BD249" s="4"/>
      <c r="BE249" s="4"/>
      <c r="BF249" s="104"/>
      <c r="BG249" s="4"/>
      <c r="BH249" s="4"/>
      <c r="BI249" s="4"/>
      <c r="BJ249" s="4"/>
      <c r="BK249" s="4"/>
    </row>
    <row r="250" spans="1:63" ht="15.75" x14ac:dyDescent="0.25">
      <c r="A250" s="76" t="s">
        <v>292</v>
      </c>
      <c r="B250" s="78" t="s">
        <v>818</v>
      </c>
      <c r="C250" s="56" t="s">
        <v>819</v>
      </c>
      <c r="D250" s="108"/>
      <c r="E250" s="19"/>
      <c r="F250" s="19"/>
      <c r="G250" s="19">
        <v>0</v>
      </c>
      <c r="H250" s="19"/>
      <c r="I250" s="19"/>
      <c r="J250" s="113"/>
      <c r="K250" s="19"/>
      <c r="L250" s="34"/>
      <c r="M250" s="19">
        <v>1.82</v>
      </c>
      <c r="N250" s="34"/>
      <c r="O250" s="4"/>
      <c r="P250" s="104"/>
      <c r="Q250" s="4"/>
      <c r="R250" s="4"/>
      <c r="S250" s="4"/>
      <c r="T250" s="4"/>
      <c r="U250" s="4"/>
      <c r="V250" s="104"/>
      <c r="W250" s="4"/>
      <c r="X250" s="4"/>
      <c r="Y250" s="4"/>
      <c r="Z250" s="4"/>
      <c r="AA250" s="4"/>
      <c r="AB250" s="104"/>
      <c r="AC250" s="4"/>
      <c r="AD250" s="4"/>
      <c r="AE250" s="4"/>
      <c r="AF250" s="4"/>
      <c r="AG250" s="4"/>
      <c r="AH250" s="104"/>
      <c r="AI250" s="4"/>
      <c r="AJ250" s="4"/>
      <c r="AK250" s="4"/>
      <c r="AL250" s="4"/>
      <c r="AM250" s="4"/>
      <c r="AN250" s="104"/>
      <c r="AO250" s="4"/>
      <c r="AP250" s="4"/>
      <c r="AQ250" s="4"/>
      <c r="AR250" s="4"/>
      <c r="AS250" s="4"/>
      <c r="AT250" s="104"/>
      <c r="AU250" s="4"/>
      <c r="AV250" s="4"/>
      <c r="AW250" s="4"/>
      <c r="AX250" s="4"/>
      <c r="AY250" s="4"/>
      <c r="AZ250" s="104"/>
      <c r="BA250" s="4"/>
      <c r="BB250" s="4"/>
      <c r="BC250" s="4"/>
      <c r="BD250" s="4"/>
      <c r="BE250" s="4"/>
      <c r="BF250" s="104"/>
      <c r="BG250" s="4"/>
      <c r="BH250" s="4"/>
      <c r="BI250" s="4"/>
      <c r="BJ250" s="4"/>
      <c r="BK250" s="4"/>
    </row>
    <row r="251" spans="1:63" ht="47.25" x14ac:dyDescent="0.25">
      <c r="A251" s="76" t="s">
        <v>294</v>
      </c>
      <c r="B251" s="79" t="s">
        <v>820</v>
      </c>
      <c r="C251" s="56" t="s">
        <v>821</v>
      </c>
      <c r="D251" s="108"/>
      <c r="E251" s="19"/>
      <c r="F251" s="19"/>
      <c r="G251" s="19">
        <v>0</v>
      </c>
      <c r="H251" s="19"/>
      <c r="I251" s="19"/>
      <c r="J251" s="113"/>
      <c r="K251" s="19"/>
      <c r="L251" s="34"/>
      <c r="M251" s="19">
        <v>7.4999999999999997E-2</v>
      </c>
      <c r="N251" s="34"/>
      <c r="O251" s="4"/>
      <c r="P251" s="104"/>
      <c r="Q251" s="4"/>
      <c r="R251" s="4"/>
      <c r="S251" s="4"/>
      <c r="T251" s="4"/>
      <c r="U251" s="4"/>
      <c r="V251" s="104"/>
      <c r="W251" s="4"/>
      <c r="X251" s="4"/>
      <c r="Y251" s="4"/>
      <c r="Z251" s="4"/>
      <c r="AA251" s="4"/>
      <c r="AB251" s="104"/>
      <c r="AC251" s="4"/>
      <c r="AD251" s="4"/>
      <c r="AE251" s="4"/>
      <c r="AF251" s="4"/>
      <c r="AG251" s="4"/>
      <c r="AH251" s="104"/>
      <c r="AI251" s="4"/>
      <c r="AJ251" s="4"/>
      <c r="AK251" s="4"/>
      <c r="AL251" s="4"/>
      <c r="AM251" s="4"/>
      <c r="AN251" s="104"/>
      <c r="AO251" s="4"/>
      <c r="AP251" s="4"/>
      <c r="AQ251" s="4"/>
      <c r="AR251" s="4"/>
      <c r="AS251" s="4"/>
      <c r="AT251" s="104"/>
      <c r="AU251" s="4"/>
      <c r="AV251" s="4"/>
      <c r="AW251" s="4"/>
      <c r="AX251" s="4"/>
      <c r="AY251" s="4"/>
      <c r="AZ251" s="104"/>
      <c r="BA251" s="4"/>
      <c r="BB251" s="4"/>
      <c r="BC251" s="4"/>
      <c r="BD251" s="4"/>
      <c r="BE251" s="4"/>
      <c r="BF251" s="104"/>
      <c r="BG251" s="4"/>
      <c r="BH251" s="4"/>
      <c r="BI251" s="4"/>
      <c r="BJ251" s="4"/>
      <c r="BK251" s="4"/>
    </row>
    <row r="252" spans="1:63" ht="31.5" x14ac:dyDescent="0.25">
      <c r="A252" s="76" t="s">
        <v>296</v>
      </c>
      <c r="B252" s="78" t="s">
        <v>822</v>
      </c>
      <c r="C252" s="56" t="s">
        <v>823</v>
      </c>
      <c r="D252" s="108"/>
      <c r="E252" s="19"/>
      <c r="F252" s="19"/>
      <c r="G252" s="19">
        <v>0</v>
      </c>
      <c r="H252" s="19"/>
      <c r="I252" s="19"/>
      <c r="J252" s="113"/>
      <c r="K252" s="19"/>
      <c r="L252" s="34"/>
      <c r="M252" s="19">
        <v>7.0000000000000007E-2</v>
      </c>
      <c r="N252" s="34"/>
      <c r="O252" s="4"/>
      <c r="P252" s="104"/>
      <c r="Q252" s="4"/>
      <c r="R252" s="4"/>
      <c r="S252" s="4"/>
      <c r="T252" s="4"/>
      <c r="U252" s="4"/>
      <c r="V252" s="104"/>
      <c r="W252" s="4"/>
      <c r="X252" s="4"/>
      <c r="Y252" s="4"/>
      <c r="Z252" s="4"/>
      <c r="AA252" s="4"/>
      <c r="AB252" s="104"/>
      <c r="AC252" s="4"/>
      <c r="AD252" s="4"/>
      <c r="AE252" s="4"/>
      <c r="AF252" s="4"/>
      <c r="AG252" s="4"/>
      <c r="AH252" s="104"/>
      <c r="AI252" s="4"/>
      <c r="AJ252" s="4"/>
      <c r="AK252" s="4"/>
      <c r="AL252" s="4"/>
      <c r="AM252" s="4"/>
      <c r="AN252" s="104"/>
      <c r="AO252" s="4"/>
      <c r="AP252" s="4"/>
      <c r="AQ252" s="4"/>
      <c r="AR252" s="4"/>
      <c r="AS252" s="4"/>
      <c r="AT252" s="104"/>
      <c r="AU252" s="4"/>
      <c r="AV252" s="4"/>
      <c r="AW252" s="4"/>
      <c r="AX252" s="4"/>
      <c r="AY252" s="4"/>
      <c r="AZ252" s="104"/>
      <c r="BA252" s="4"/>
      <c r="BB252" s="4"/>
      <c r="BC252" s="4"/>
      <c r="BD252" s="4"/>
      <c r="BE252" s="4"/>
      <c r="BF252" s="104"/>
      <c r="BG252" s="4"/>
      <c r="BH252" s="4"/>
      <c r="BI252" s="4"/>
      <c r="BJ252" s="4"/>
      <c r="BK252" s="4"/>
    </row>
    <row r="253" spans="1:63" ht="47.25" x14ac:dyDescent="0.25">
      <c r="A253" s="76" t="s">
        <v>298</v>
      </c>
      <c r="B253" s="78" t="s">
        <v>824</v>
      </c>
      <c r="C253" s="56" t="s">
        <v>825</v>
      </c>
      <c r="D253" s="108"/>
      <c r="E253" s="19"/>
      <c r="F253" s="19"/>
      <c r="G253" s="19">
        <v>0</v>
      </c>
      <c r="H253" s="19"/>
      <c r="I253" s="19"/>
      <c r="J253" s="113"/>
      <c r="K253" s="19"/>
      <c r="L253" s="34"/>
      <c r="M253" s="19">
        <v>7.4999999999999997E-2</v>
      </c>
      <c r="N253" s="34"/>
      <c r="O253" s="4"/>
      <c r="P253" s="104"/>
      <c r="Q253" s="4"/>
      <c r="R253" s="4"/>
      <c r="S253" s="4"/>
      <c r="T253" s="4"/>
      <c r="U253" s="4"/>
      <c r="V253" s="104"/>
      <c r="W253" s="4"/>
      <c r="X253" s="4"/>
      <c r="Y253" s="4"/>
      <c r="Z253" s="4"/>
      <c r="AA253" s="4"/>
      <c r="AB253" s="104"/>
      <c r="AC253" s="4"/>
      <c r="AD253" s="4"/>
      <c r="AE253" s="4"/>
      <c r="AF253" s="4"/>
      <c r="AG253" s="4"/>
      <c r="AH253" s="104"/>
      <c r="AI253" s="4"/>
      <c r="AJ253" s="4"/>
      <c r="AK253" s="4"/>
      <c r="AL253" s="4"/>
      <c r="AM253" s="4"/>
      <c r="AN253" s="104"/>
      <c r="AO253" s="4"/>
      <c r="AP253" s="4"/>
      <c r="AQ253" s="4"/>
      <c r="AR253" s="4"/>
      <c r="AS253" s="4"/>
      <c r="AT253" s="104"/>
      <c r="AU253" s="4"/>
      <c r="AV253" s="4"/>
      <c r="AW253" s="4"/>
      <c r="AX253" s="4"/>
      <c r="AY253" s="4"/>
      <c r="AZ253" s="104"/>
      <c r="BA253" s="4"/>
      <c r="BB253" s="4"/>
      <c r="BC253" s="4"/>
      <c r="BD253" s="4"/>
      <c r="BE253" s="4"/>
      <c r="BF253" s="104"/>
      <c r="BG253" s="4"/>
      <c r="BH253" s="4"/>
      <c r="BI253" s="4"/>
      <c r="BJ253" s="4"/>
      <c r="BK253" s="4"/>
    </row>
    <row r="254" spans="1:63" x14ac:dyDescent="0.25">
      <c r="A254" s="80" t="s">
        <v>300</v>
      </c>
      <c r="B254" s="64" t="s">
        <v>285</v>
      </c>
      <c r="C254" s="66" t="s">
        <v>79</v>
      </c>
      <c r="D254" s="107"/>
      <c r="E254" s="19"/>
      <c r="F254" s="19"/>
      <c r="G254" s="19"/>
      <c r="H254" s="19"/>
      <c r="I254" s="19"/>
      <c r="J254" s="108"/>
      <c r="K254" s="19"/>
      <c r="L254" s="34"/>
      <c r="M254" s="19"/>
      <c r="N254" s="34"/>
      <c r="O254" s="4"/>
      <c r="P254" s="108"/>
      <c r="Q254" s="4"/>
      <c r="R254" s="4"/>
      <c r="S254" s="4">
        <v>0.45</v>
      </c>
      <c r="T254" s="4"/>
      <c r="U254" s="4"/>
      <c r="V254" s="108"/>
      <c r="W254" s="4"/>
      <c r="X254" s="4"/>
      <c r="Y254" s="4">
        <v>0</v>
      </c>
      <c r="Z254" s="4"/>
      <c r="AA254" s="4"/>
      <c r="AB254" s="104"/>
      <c r="AC254" s="4"/>
      <c r="AD254" s="4"/>
      <c r="AE254" s="4"/>
      <c r="AF254" s="4"/>
      <c r="AG254" s="4"/>
      <c r="AH254" s="104"/>
      <c r="AI254" s="4"/>
      <c r="AJ254" s="4"/>
      <c r="AK254" s="4"/>
      <c r="AL254" s="4"/>
      <c r="AM254" s="4"/>
      <c r="AN254" s="104"/>
      <c r="AO254" s="4"/>
      <c r="AP254" s="4"/>
      <c r="AQ254" s="4"/>
      <c r="AR254" s="4"/>
      <c r="AS254" s="4"/>
      <c r="AT254" s="104"/>
      <c r="AU254" s="4"/>
      <c r="AV254" s="4"/>
      <c r="AW254" s="4"/>
      <c r="AX254" s="4"/>
      <c r="AY254" s="4"/>
      <c r="AZ254" s="104"/>
      <c r="BA254" s="4"/>
      <c r="BB254" s="4"/>
      <c r="BC254" s="4"/>
      <c r="BD254" s="4"/>
      <c r="BE254" s="4"/>
      <c r="BF254" s="104"/>
      <c r="BG254" s="4"/>
      <c r="BH254" s="4"/>
      <c r="BI254" s="4"/>
      <c r="BJ254" s="4"/>
      <c r="BK254" s="4"/>
    </row>
    <row r="255" spans="1:63" ht="25.5" x14ac:dyDescent="0.25">
      <c r="A255" s="80" t="s">
        <v>302</v>
      </c>
      <c r="B255" s="64" t="s">
        <v>287</v>
      </c>
      <c r="C255" s="66" t="s">
        <v>80</v>
      </c>
      <c r="D255" s="107"/>
      <c r="E255" s="19"/>
      <c r="F255" s="19"/>
      <c r="G255" s="19"/>
      <c r="H255" s="19"/>
      <c r="I255" s="19"/>
      <c r="J255" s="108"/>
      <c r="K255" s="19"/>
      <c r="L255" s="34"/>
      <c r="M255" s="19"/>
      <c r="N255" s="34"/>
      <c r="O255" s="4"/>
      <c r="P255" s="108"/>
      <c r="Q255" s="4"/>
      <c r="R255" s="4"/>
      <c r="S255" s="4">
        <v>1.5</v>
      </c>
      <c r="T255" s="4"/>
      <c r="U255" s="4"/>
      <c r="V255" s="108"/>
      <c r="W255" s="4"/>
      <c r="X255" s="4"/>
      <c r="Y255" s="4">
        <v>0</v>
      </c>
      <c r="Z255" s="4"/>
      <c r="AA255" s="4"/>
      <c r="AB255" s="104"/>
      <c r="AC255" s="4"/>
      <c r="AD255" s="4"/>
      <c r="AE255" s="4"/>
      <c r="AF255" s="4"/>
      <c r="AG255" s="4"/>
      <c r="AH255" s="104"/>
      <c r="AI255" s="4"/>
      <c r="AJ255" s="4"/>
      <c r="AK255" s="4"/>
      <c r="AL255" s="4"/>
      <c r="AM255" s="4"/>
      <c r="AN255" s="104"/>
      <c r="AO255" s="4"/>
      <c r="AP255" s="4"/>
      <c r="AQ255" s="4"/>
      <c r="AR255" s="4"/>
      <c r="AS255" s="4"/>
      <c r="AT255" s="104"/>
      <c r="AU255" s="4"/>
      <c r="AV255" s="4"/>
      <c r="AW255" s="4"/>
      <c r="AX255" s="4"/>
      <c r="AY255" s="4"/>
      <c r="AZ255" s="104"/>
      <c r="BA255" s="4"/>
      <c r="BB255" s="4"/>
      <c r="BC255" s="4"/>
      <c r="BD255" s="4"/>
      <c r="BE255" s="4"/>
      <c r="BF255" s="104"/>
      <c r="BG255" s="4"/>
      <c r="BH255" s="4"/>
      <c r="BI255" s="4"/>
      <c r="BJ255" s="4"/>
      <c r="BK255" s="4"/>
    </row>
    <row r="256" spans="1:63" ht="25.5" x14ac:dyDescent="0.25">
      <c r="A256" s="80" t="s">
        <v>304</v>
      </c>
      <c r="B256" s="64" t="s">
        <v>289</v>
      </c>
      <c r="C256" s="66" t="s">
        <v>81</v>
      </c>
      <c r="D256" s="107"/>
      <c r="E256" s="19"/>
      <c r="F256" s="19"/>
      <c r="G256" s="19"/>
      <c r="H256" s="19"/>
      <c r="I256" s="19"/>
      <c r="J256" s="108"/>
      <c r="K256" s="19"/>
      <c r="L256" s="34"/>
      <c r="M256" s="19"/>
      <c r="N256" s="34"/>
      <c r="O256" s="4"/>
      <c r="P256" s="108"/>
      <c r="Q256" s="4"/>
      <c r="R256" s="4"/>
      <c r="S256" s="4">
        <v>1.8</v>
      </c>
      <c r="T256" s="4"/>
      <c r="U256" s="4"/>
      <c r="V256" s="108"/>
      <c r="W256" s="4"/>
      <c r="X256" s="4"/>
      <c r="Y256" s="4">
        <v>0</v>
      </c>
      <c r="Z256" s="4"/>
      <c r="AA256" s="4"/>
      <c r="AB256" s="104"/>
      <c r="AC256" s="4"/>
      <c r="AD256" s="4"/>
      <c r="AE256" s="4"/>
      <c r="AF256" s="4"/>
      <c r="AG256" s="4"/>
      <c r="AH256" s="104"/>
      <c r="AI256" s="4"/>
      <c r="AJ256" s="4"/>
      <c r="AK256" s="4"/>
      <c r="AL256" s="4"/>
      <c r="AM256" s="4"/>
      <c r="AN256" s="104"/>
      <c r="AO256" s="4"/>
      <c r="AP256" s="4"/>
      <c r="AQ256" s="4"/>
      <c r="AR256" s="4"/>
      <c r="AS256" s="4"/>
      <c r="AT256" s="104"/>
      <c r="AU256" s="4"/>
      <c r="AV256" s="4"/>
      <c r="AW256" s="4"/>
      <c r="AX256" s="4"/>
      <c r="AY256" s="4"/>
      <c r="AZ256" s="104"/>
      <c r="BA256" s="4"/>
      <c r="BB256" s="4"/>
      <c r="BC256" s="4"/>
      <c r="BD256" s="4"/>
      <c r="BE256" s="4"/>
      <c r="BF256" s="104"/>
      <c r="BG256" s="4"/>
      <c r="BH256" s="4"/>
      <c r="BI256" s="4"/>
      <c r="BJ256" s="4"/>
      <c r="BK256" s="4"/>
    </row>
    <row r="257" spans="1:63" ht="25.5" x14ac:dyDescent="0.25">
      <c r="A257" s="81" t="s">
        <v>306</v>
      </c>
      <c r="B257" s="68" t="s">
        <v>826</v>
      </c>
      <c r="C257" s="70" t="s">
        <v>827</v>
      </c>
      <c r="D257" s="107"/>
      <c r="E257" s="19"/>
      <c r="F257" s="19"/>
      <c r="G257" s="19"/>
      <c r="H257" s="19"/>
      <c r="I257" s="19"/>
      <c r="J257" s="108"/>
      <c r="K257" s="19"/>
      <c r="L257" s="34"/>
      <c r="M257" s="19"/>
      <c r="N257" s="34"/>
      <c r="O257" s="4"/>
      <c r="P257" s="108"/>
      <c r="Q257" s="4"/>
      <c r="R257" s="4"/>
      <c r="S257" s="4">
        <v>0</v>
      </c>
      <c r="T257" s="4"/>
      <c r="U257" s="4"/>
      <c r="V257" s="113"/>
      <c r="W257" s="4"/>
      <c r="X257" s="4"/>
      <c r="Y257" s="4">
        <v>0.06</v>
      </c>
      <c r="Z257" s="4"/>
      <c r="AA257" s="4"/>
      <c r="AB257" s="104"/>
      <c r="AC257" s="4"/>
      <c r="AD257" s="4"/>
      <c r="AE257" s="4"/>
      <c r="AF257" s="4"/>
      <c r="AG257" s="4"/>
      <c r="AH257" s="104"/>
      <c r="AI257" s="4"/>
      <c r="AJ257" s="4"/>
      <c r="AK257" s="4"/>
      <c r="AL257" s="4"/>
      <c r="AM257" s="4"/>
      <c r="AN257" s="104"/>
      <c r="AO257" s="4"/>
      <c r="AP257" s="4"/>
      <c r="AQ257" s="4"/>
      <c r="AR257" s="4"/>
      <c r="AS257" s="4"/>
      <c r="AT257" s="104"/>
      <c r="AU257" s="4"/>
      <c r="AV257" s="4"/>
      <c r="AW257" s="4"/>
      <c r="AX257" s="4"/>
      <c r="AY257" s="4"/>
      <c r="AZ257" s="104"/>
      <c r="BA257" s="4"/>
      <c r="BB257" s="4"/>
      <c r="BC257" s="4"/>
      <c r="BD257" s="4"/>
      <c r="BE257" s="4"/>
      <c r="BF257" s="104"/>
      <c r="BG257" s="4"/>
      <c r="BH257" s="4"/>
      <c r="BI257" s="4"/>
      <c r="BJ257" s="4"/>
      <c r="BK257" s="4"/>
    </row>
    <row r="258" spans="1:63" ht="25.5" x14ac:dyDescent="0.25">
      <c r="A258" s="81" t="s">
        <v>308</v>
      </c>
      <c r="B258" s="68" t="s">
        <v>828</v>
      </c>
      <c r="C258" s="70" t="s">
        <v>829</v>
      </c>
      <c r="D258" s="107"/>
      <c r="E258" s="19"/>
      <c r="F258" s="19"/>
      <c r="G258" s="19"/>
      <c r="H258" s="19"/>
      <c r="I258" s="19"/>
      <c r="J258" s="108"/>
      <c r="K258" s="19"/>
      <c r="L258" s="34"/>
      <c r="M258" s="19"/>
      <c r="N258" s="34"/>
      <c r="O258" s="4"/>
      <c r="P258" s="108"/>
      <c r="Q258" s="4"/>
      <c r="R258" s="4"/>
      <c r="S258" s="4">
        <v>0</v>
      </c>
      <c r="T258" s="4"/>
      <c r="U258" s="4"/>
      <c r="V258" s="113"/>
      <c r="W258" s="4"/>
      <c r="X258" s="4"/>
      <c r="Y258" s="4">
        <v>0.06</v>
      </c>
      <c r="Z258" s="4"/>
      <c r="AA258" s="4"/>
      <c r="AB258" s="104"/>
      <c r="AC258" s="4"/>
      <c r="AD258" s="4"/>
      <c r="AE258" s="4"/>
      <c r="AF258" s="4"/>
      <c r="AG258" s="4"/>
      <c r="AH258" s="104"/>
      <c r="AI258" s="4"/>
      <c r="AJ258" s="4"/>
      <c r="AK258" s="4"/>
      <c r="AL258" s="4"/>
      <c r="AM258" s="4"/>
      <c r="AN258" s="104"/>
      <c r="AO258" s="4"/>
      <c r="AP258" s="4"/>
      <c r="AQ258" s="4"/>
      <c r="AR258" s="4"/>
      <c r="AS258" s="4"/>
      <c r="AT258" s="104"/>
      <c r="AU258" s="4"/>
      <c r="AV258" s="4"/>
      <c r="AW258" s="4"/>
      <c r="AX258" s="4"/>
      <c r="AY258" s="4"/>
      <c r="AZ258" s="104"/>
      <c r="BA258" s="4"/>
      <c r="BB258" s="4"/>
      <c r="BC258" s="4"/>
      <c r="BD258" s="4"/>
      <c r="BE258" s="4"/>
      <c r="BF258" s="104"/>
      <c r="BG258" s="4"/>
      <c r="BH258" s="4"/>
      <c r="BI258" s="4"/>
      <c r="BJ258" s="4"/>
      <c r="BK258" s="4"/>
    </row>
    <row r="259" spans="1:63" ht="25.5" x14ac:dyDescent="0.25">
      <c r="A259" s="81" t="s">
        <v>310</v>
      </c>
      <c r="B259" s="68" t="s">
        <v>830</v>
      </c>
      <c r="C259" s="70" t="s">
        <v>831</v>
      </c>
      <c r="D259" s="107"/>
      <c r="E259" s="19"/>
      <c r="F259" s="19"/>
      <c r="G259" s="19"/>
      <c r="H259" s="19"/>
      <c r="I259" s="19"/>
      <c r="J259" s="108"/>
      <c r="K259" s="19"/>
      <c r="L259" s="34"/>
      <c r="M259" s="19"/>
      <c r="N259" s="34"/>
      <c r="O259" s="4"/>
      <c r="P259" s="108"/>
      <c r="Q259" s="4"/>
      <c r="R259" s="4"/>
      <c r="S259" s="4">
        <v>0</v>
      </c>
      <c r="T259" s="4"/>
      <c r="U259" s="4"/>
      <c r="V259" s="113"/>
      <c r="W259" s="4"/>
      <c r="X259" s="4"/>
      <c r="Y259" s="4">
        <v>0.61499999999999999</v>
      </c>
      <c r="Z259" s="4"/>
      <c r="AA259" s="4"/>
      <c r="AB259" s="104"/>
      <c r="AC259" s="4"/>
      <c r="AD259" s="4"/>
      <c r="AE259" s="4"/>
      <c r="AF259" s="4"/>
      <c r="AG259" s="4"/>
      <c r="AH259" s="104"/>
      <c r="AI259" s="4"/>
      <c r="AJ259" s="4"/>
      <c r="AK259" s="4"/>
      <c r="AL259" s="4"/>
      <c r="AM259" s="4"/>
      <c r="AN259" s="104"/>
      <c r="AO259" s="4"/>
      <c r="AP259" s="4"/>
      <c r="AQ259" s="4"/>
      <c r="AR259" s="4"/>
      <c r="AS259" s="4"/>
      <c r="AT259" s="104"/>
      <c r="AU259" s="4"/>
      <c r="AV259" s="4"/>
      <c r="AW259" s="4"/>
      <c r="AX259" s="4"/>
      <c r="AY259" s="4"/>
      <c r="AZ259" s="104"/>
      <c r="BA259" s="4"/>
      <c r="BB259" s="4"/>
      <c r="BC259" s="4"/>
      <c r="BD259" s="4"/>
      <c r="BE259" s="4"/>
      <c r="BF259" s="104"/>
      <c r="BG259" s="4"/>
      <c r="BH259" s="4"/>
      <c r="BI259" s="4"/>
      <c r="BJ259" s="4"/>
      <c r="BK259" s="4"/>
    </row>
    <row r="260" spans="1:63" ht="25.5" x14ac:dyDescent="0.25">
      <c r="A260" s="81" t="s">
        <v>312</v>
      </c>
      <c r="B260" s="68" t="s">
        <v>832</v>
      </c>
      <c r="C260" s="70" t="s">
        <v>833</v>
      </c>
      <c r="D260" s="107"/>
      <c r="E260" s="19"/>
      <c r="F260" s="19"/>
      <c r="G260" s="19"/>
      <c r="H260" s="19"/>
      <c r="I260" s="19"/>
      <c r="J260" s="108"/>
      <c r="K260" s="19"/>
      <c r="L260" s="34"/>
      <c r="M260" s="19"/>
      <c r="N260" s="34"/>
      <c r="O260" s="4"/>
      <c r="P260" s="108"/>
      <c r="Q260" s="4"/>
      <c r="R260" s="4"/>
      <c r="S260" s="4">
        <v>0</v>
      </c>
      <c r="T260" s="4"/>
      <c r="U260" s="4"/>
      <c r="V260" s="113"/>
      <c r="W260" s="4"/>
      <c r="X260" s="4"/>
      <c r="Y260" s="4">
        <v>0.56000000000000005</v>
      </c>
      <c r="Z260" s="4"/>
      <c r="AA260" s="4"/>
      <c r="AB260" s="104"/>
      <c r="AC260" s="4"/>
      <c r="AD260" s="4"/>
      <c r="AE260" s="4"/>
      <c r="AF260" s="4"/>
      <c r="AG260" s="4"/>
      <c r="AH260" s="104"/>
      <c r="AI260" s="4"/>
      <c r="AJ260" s="4"/>
      <c r="AK260" s="4"/>
      <c r="AL260" s="4"/>
      <c r="AM260" s="4"/>
      <c r="AN260" s="104"/>
      <c r="AO260" s="4"/>
      <c r="AP260" s="4"/>
      <c r="AQ260" s="4"/>
      <c r="AR260" s="4"/>
      <c r="AS260" s="4"/>
      <c r="AT260" s="104"/>
      <c r="AU260" s="4"/>
      <c r="AV260" s="4"/>
      <c r="AW260" s="4"/>
      <c r="AX260" s="4"/>
      <c r="AY260" s="4"/>
      <c r="AZ260" s="104"/>
      <c r="BA260" s="4"/>
      <c r="BB260" s="4"/>
      <c r="BC260" s="4"/>
      <c r="BD260" s="4"/>
      <c r="BE260" s="4"/>
      <c r="BF260" s="104"/>
      <c r="BG260" s="4"/>
      <c r="BH260" s="4"/>
      <c r="BI260" s="4"/>
      <c r="BJ260" s="4"/>
      <c r="BK260" s="4"/>
    </row>
    <row r="261" spans="1:63" ht="25.5" x14ac:dyDescent="0.25">
      <c r="A261" s="81" t="s">
        <v>314</v>
      </c>
      <c r="B261" s="68" t="s">
        <v>834</v>
      </c>
      <c r="C261" s="70" t="s">
        <v>835</v>
      </c>
      <c r="D261" s="107"/>
      <c r="E261" s="19"/>
      <c r="F261" s="19"/>
      <c r="G261" s="19"/>
      <c r="H261" s="19"/>
      <c r="I261" s="19"/>
      <c r="J261" s="108"/>
      <c r="K261" s="19"/>
      <c r="L261" s="34"/>
      <c r="M261" s="19"/>
      <c r="N261" s="34"/>
      <c r="O261" s="4"/>
      <c r="P261" s="108"/>
      <c r="Q261" s="4"/>
      <c r="R261" s="4"/>
      <c r="S261" s="4">
        <v>0</v>
      </c>
      <c r="T261" s="4"/>
      <c r="U261" s="4"/>
      <c r="V261" s="113"/>
      <c r="W261" s="4"/>
      <c r="X261" s="4"/>
      <c r="Y261" s="4">
        <v>0.56000000000000005</v>
      </c>
      <c r="Z261" s="4"/>
      <c r="AA261" s="4"/>
      <c r="AB261" s="104"/>
      <c r="AC261" s="4"/>
      <c r="AD261" s="4"/>
      <c r="AE261" s="4"/>
      <c r="AF261" s="4"/>
      <c r="AG261" s="4"/>
      <c r="AH261" s="104"/>
      <c r="AI261" s="4"/>
      <c r="AJ261" s="4"/>
      <c r="AK261" s="4"/>
      <c r="AL261" s="4"/>
      <c r="AM261" s="4"/>
      <c r="AN261" s="104"/>
      <c r="AO261" s="4"/>
      <c r="AP261" s="4"/>
      <c r="AQ261" s="4"/>
      <c r="AR261" s="4"/>
      <c r="AS261" s="4"/>
      <c r="AT261" s="104"/>
      <c r="AU261" s="4"/>
      <c r="AV261" s="4"/>
      <c r="AW261" s="4"/>
      <c r="AX261" s="4"/>
      <c r="AY261" s="4"/>
      <c r="AZ261" s="104"/>
      <c r="BA261" s="4"/>
      <c r="BB261" s="4"/>
      <c r="BC261" s="4"/>
      <c r="BD261" s="4"/>
      <c r="BE261" s="4"/>
      <c r="BF261" s="104"/>
      <c r="BG261" s="4"/>
      <c r="BH261" s="4"/>
      <c r="BI261" s="4"/>
      <c r="BJ261" s="4"/>
      <c r="BK261" s="4"/>
    </row>
    <row r="262" spans="1:63" ht="38.25" x14ac:dyDescent="0.25">
      <c r="A262" s="81" t="s">
        <v>836</v>
      </c>
      <c r="B262" s="68" t="s">
        <v>837</v>
      </c>
      <c r="C262" s="70" t="s">
        <v>838</v>
      </c>
      <c r="D262" s="107"/>
      <c r="E262" s="19"/>
      <c r="F262" s="19"/>
      <c r="G262" s="19"/>
      <c r="H262" s="19"/>
      <c r="I262" s="19"/>
      <c r="J262" s="108"/>
      <c r="K262" s="19"/>
      <c r="L262" s="34"/>
      <c r="M262" s="19"/>
      <c r="N262" s="34"/>
      <c r="O262" s="4"/>
      <c r="P262" s="108"/>
      <c r="Q262" s="4"/>
      <c r="R262" s="4"/>
      <c r="S262" s="4">
        <v>0</v>
      </c>
      <c r="T262" s="4"/>
      <c r="U262" s="4"/>
      <c r="V262" s="113"/>
      <c r="W262" s="4"/>
      <c r="X262" s="4"/>
      <c r="Y262" s="4">
        <v>3.5000000000000003E-2</v>
      </c>
      <c r="Z262" s="4"/>
      <c r="AA262" s="4"/>
      <c r="AB262" s="104"/>
      <c r="AC262" s="4"/>
      <c r="AD262" s="4"/>
      <c r="AE262" s="4"/>
      <c r="AF262" s="4"/>
      <c r="AG262" s="4"/>
      <c r="AH262" s="104"/>
      <c r="AI262" s="4"/>
      <c r="AJ262" s="4"/>
      <c r="AK262" s="4"/>
      <c r="AL262" s="4"/>
      <c r="AM262" s="4"/>
      <c r="AN262" s="104"/>
      <c r="AO262" s="4"/>
      <c r="AP262" s="4"/>
      <c r="AQ262" s="4"/>
      <c r="AR262" s="4"/>
      <c r="AS262" s="4"/>
      <c r="AT262" s="104"/>
      <c r="AU262" s="4"/>
      <c r="AV262" s="4"/>
      <c r="AW262" s="4"/>
      <c r="AX262" s="4"/>
      <c r="AY262" s="4"/>
      <c r="AZ262" s="104"/>
      <c r="BA262" s="4"/>
      <c r="BB262" s="4"/>
      <c r="BC262" s="4"/>
      <c r="BD262" s="4"/>
      <c r="BE262" s="4"/>
      <c r="BF262" s="104"/>
      <c r="BG262" s="4"/>
      <c r="BH262" s="4"/>
      <c r="BI262" s="4"/>
      <c r="BJ262" s="4"/>
      <c r="BK262" s="4"/>
    </row>
    <row r="263" spans="1:63" ht="38.25" x14ac:dyDescent="0.25">
      <c r="A263" s="81" t="s">
        <v>839</v>
      </c>
      <c r="B263" s="68" t="s">
        <v>840</v>
      </c>
      <c r="C263" s="70" t="s">
        <v>841</v>
      </c>
      <c r="D263" s="107"/>
      <c r="E263" s="19"/>
      <c r="F263" s="19"/>
      <c r="G263" s="19"/>
      <c r="H263" s="19"/>
      <c r="I263" s="19"/>
      <c r="J263" s="108"/>
      <c r="K263" s="19"/>
      <c r="L263" s="34"/>
      <c r="M263" s="19"/>
      <c r="N263" s="34"/>
      <c r="O263" s="4"/>
      <c r="P263" s="108"/>
      <c r="Q263" s="4"/>
      <c r="R263" s="4"/>
      <c r="S263" s="4">
        <v>0</v>
      </c>
      <c r="T263" s="4"/>
      <c r="U263" s="4"/>
      <c r="V263" s="113"/>
      <c r="W263" s="4"/>
      <c r="X263" s="4"/>
      <c r="Y263" s="4">
        <v>0.98</v>
      </c>
      <c r="Z263" s="4"/>
      <c r="AA263" s="4"/>
      <c r="AB263" s="104"/>
      <c r="AC263" s="4"/>
      <c r="AD263" s="4"/>
      <c r="AE263" s="4"/>
      <c r="AF263" s="4"/>
      <c r="AG263" s="4"/>
      <c r="AH263" s="104"/>
      <c r="AI263" s="4"/>
      <c r="AJ263" s="4"/>
      <c r="AK263" s="4"/>
      <c r="AL263" s="4"/>
      <c r="AM263" s="4"/>
      <c r="AN263" s="104"/>
      <c r="AO263" s="4"/>
      <c r="AP263" s="4"/>
      <c r="AQ263" s="4"/>
      <c r="AR263" s="4"/>
      <c r="AS263" s="4"/>
      <c r="AT263" s="104"/>
      <c r="AU263" s="4"/>
      <c r="AV263" s="4"/>
      <c r="AW263" s="4"/>
      <c r="AX263" s="4"/>
      <c r="AY263" s="4"/>
      <c r="AZ263" s="104"/>
      <c r="BA263" s="4"/>
      <c r="BB263" s="4"/>
      <c r="BC263" s="4"/>
      <c r="BD263" s="4"/>
      <c r="BE263" s="4"/>
      <c r="BF263" s="104"/>
      <c r="BG263" s="4"/>
      <c r="BH263" s="4"/>
      <c r="BI263" s="4"/>
      <c r="BJ263" s="4"/>
      <c r="BK263" s="4"/>
    </row>
    <row r="264" spans="1:63" ht="25.5" x14ac:dyDescent="0.25">
      <c r="A264" s="81" t="s">
        <v>842</v>
      </c>
      <c r="B264" s="68" t="s">
        <v>843</v>
      </c>
      <c r="C264" s="70" t="s">
        <v>844</v>
      </c>
      <c r="D264" s="107"/>
      <c r="E264" s="19"/>
      <c r="F264" s="19"/>
      <c r="G264" s="19"/>
      <c r="H264" s="19"/>
      <c r="I264" s="19"/>
      <c r="J264" s="108"/>
      <c r="K264" s="19"/>
      <c r="L264" s="34"/>
      <c r="M264" s="19"/>
      <c r="N264" s="34"/>
      <c r="O264" s="4"/>
      <c r="P264" s="108"/>
      <c r="Q264" s="4"/>
      <c r="R264" s="4"/>
      <c r="S264" s="4">
        <v>0</v>
      </c>
      <c r="T264" s="4"/>
      <c r="U264" s="4"/>
      <c r="V264" s="113"/>
      <c r="W264" s="4"/>
      <c r="X264" s="4"/>
      <c r="Y264" s="4">
        <v>0.41699999999999998</v>
      </c>
      <c r="Z264" s="4"/>
      <c r="AA264" s="4"/>
      <c r="AB264" s="104"/>
      <c r="AC264" s="4"/>
      <c r="AD264" s="4"/>
      <c r="AE264" s="4"/>
      <c r="AF264" s="4"/>
      <c r="AG264" s="4"/>
      <c r="AH264" s="104"/>
      <c r="AI264" s="4"/>
      <c r="AJ264" s="4"/>
      <c r="AK264" s="4"/>
      <c r="AL264" s="4"/>
      <c r="AM264" s="4"/>
      <c r="AN264" s="104"/>
      <c r="AO264" s="4"/>
      <c r="AP264" s="4"/>
      <c r="AQ264" s="4"/>
      <c r="AR264" s="4"/>
      <c r="AS264" s="4"/>
      <c r="AT264" s="104"/>
      <c r="AU264" s="4"/>
      <c r="AV264" s="4"/>
      <c r="AW264" s="4"/>
      <c r="AX264" s="4"/>
      <c r="AY264" s="4"/>
      <c r="AZ264" s="104"/>
      <c r="BA264" s="4"/>
      <c r="BB264" s="4"/>
      <c r="BC264" s="4"/>
      <c r="BD264" s="4"/>
      <c r="BE264" s="4"/>
      <c r="BF264" s="104"/>
      <c r="BG264" s="4"/>
      <c r="BH264" s="4"/>
      <c r="BI264" s="4"/>
      <c r="BJ264" s="4"/>
      <c r="BK264" s="4"/>
    </row>
    <row r="265" spans="1:63" ht="38.25" x14ac:dyDescent="0.25">
      <c r="A265" s="81" t="s">
        <v>845</v>
      </c>
      <c r="B265" s="68" t="s">
        <v>846</v>
      </c>
      <c r="C265" s="70" t="s">
        <v>847</v>
      </c>
      <c r="D265" s="107"/>
      <c r="E265" s="19"/>
      <c r="F265" s="19"/>
      <c r="G265" s="19"/>
      <c r="H265" s="19"/>
      <c r="I265" s="19"/>
      <c r="J265" s="108"/>
      <c r="K265" s="19"/>
      <c r="L265" s="34"/>
      <c r="M265" s="19"/>
      <c r="N265" s="34"/>
      <c r="O265" s="4"/>
      <c r="P265" s="108"/>
      <c r="Q265" s="4"/>
      <c r="R265" s="4"/>
      <c r="S265" s="4">
        <v>0</v>
      </c>
      <c r="T265" s="4"/>
      <c r="U265" s="4"/>
      <c r="V265" s="113"/>
      <c r="W265" s="4"/>
      <c r="X265" s="4"/>
      <c r="Y265" s="4">
        <v>1.8</v>
      </c>
      <c r="Z265" s="4"/>
      <c r="AA265" s="4"/>
      <c r="AB265" s="104"/>
      <c r="AC265" s="4"/>
      <c r="AD265" s="4"/>
      <c r="AE265" s="4"/>
      <c r="AF265" s="4"/>
      <c r="AG265" s="4"/>
      <c r="AH265" s="104"/>
      <c r="AI265" s="4"/>
      <c r="AJ265" s="4"/>
      <c r="AK265" s="4"/>
      <c r="AL265" s="4"/>
      <c r="AM265" s="4"/>
      <c r="AN265" s="104"/>
      <c r="AO265" s="4"/>
      <c r="AP265" s="4"/>
      <c r="AQ265" s="4"/>
      <c r="AR265" s="4"/>
      <c r="AS265" s="4"/>
      <c r="AT265" s="104"/>
      <c r="AU265" s="4"/>
      <c r="AV265" s="4"/>
      <c r="AW265" s="4"/>
      <c r="AX265" s="4"/>
      <c r="AY265" s="4"/>
      <c r="AZ265" s="104"/>
      <c r="BA265" s="4"/>
      <c r="BB265" s="4"/>
      <c r="BC265" s="4"/>
      <c r="BD265" s="4"/>
      <c r="BE265" s="4"/>
      <c r="BF265" s="104"/>
      <c r="BG265" s="4"/>
      <c r="BH265" s="4"/>
      <c r="BI265" s="4"/>
      <c r="BJ265" s="4"/>
      <c r="BK265" s="4"/>
    </row>
    <row r="266" spans="1:63" ht="25.5" x14ac:dyDescent="0.25">
      <c r="A266" s="81" t="s">
        <v>848</v>
      </c>
      <c r="B266" s="68" t="s">
        <v>849</v>
      </c>
      <c r="C266" s="70" t="s">
        <v>850</v>
      </c>
      <c r="D266" s="107"/>
      <c r="E266" s="19"/>
      <c r="F266" s="19"/>
      <c r="G266" s="19"/>
      <c r="H266" s="19"/>
      <c r="I266" s="19"/>
      <c r="J266" s="108"/>
      <c r="K266" s="19"/>
      <c r="L266" s="34"/>
      <c r="M266" s="19"/>
      <c r="N266" s="34"/>
      <c r="O266" s="4"/>
      <c r="P266" s="108"/>
      <c r="Q266" s="4"/>
      <c r="R266" s="4"/>
      <c r="S266" s="4">
        <v>0</v>
      </c>
      <c r="T266" s="4"/>
      <c r="U266" s="4"/>
      <c r="V266" s="113"/>
      <c r="W266" s="4"/>
      <c r="X266" s="4"/>
      <c r="Y266" s="4">
        <v>0.21</v>
      </c>
      <c r="Z266" s="4"/>
      <c r="AA266" s="4"/>
      <c r="AB266" s="104"/>
      <c r="AC266" s="4"/>
      <c r="AD266" s="4"/>
      <c r="AE266" s="4"/>
      <c r="AF266" s="4"/>
      <c r="AG266" s="4"/>
      <c r="AH266" s="104"/>
      <c r="AI266" s="4"/>
      <c r="AJ266" s="4"/>
      <c r="AK266" s="4"/>
      <c r="AL266" s="4"/>
      <c r="AM266" s="4"/>
      <c r="AN266" s="104"/>
      <c r="AO266" s="4"/>
      <c r="AP266" s="4"/>
      <c r="AQ266" s="4"/>
      <c r="AR266" s="4"/>
      <c r="AS266" s="4"/>
      <c r="AT266" s="104"/>
      <c r="AU266" s="4"/>
      <c r="AV266" s="4"/>
      <c r="AW266" s="4"/>
      <c r="AX266" s="4"/>
      <c r="AY266" s="4"/>
      <c r="AZ266" s="104"/>
      <c r="BA266" s="4"/>
      <c r="BB266" s="4"/>
      <c r="BC266" s="4"/>
      <c r="BD266" s="4"/>
      <c r="BE266" s="4"/>
      <c r="BF266" s="104"/>
      <c r="BG266" s="4"/>
      <c r="BH266" s="4"/>
      <c r="BI266" s="4"/>
      <c r="BJ266" s="4"/>
      <c r="BK266" s="4"/>
    </row>
    <row r="267" spans="1:63" x14ac:dyDescent="0.25">
      <c r="A267" s="82" t="s">
        <v>851</v>
      </c>
      <c r="B267" s="72" t="s">
        <v>291</v>
      </c>
      <c r="C267" s="30" t="s">
        <v>82</v>
      </c>
      <c r="D267" s="107"/>
      <c r="E267" s="19"/>
      <c r="F267" s="19"/>
      <c r="G267" s="19"/>
      <c r="H267" s="19"/>
      <c r="I267" s="19"/>
      <c r="J267" s="108"/>
      <c r="K267" s="19"/>
      <c r="L267" s="34"/>
      <c r="M267" s="19"/>
      <c r="N267" s="19"/>
      <c r="O267" s="19"/>
      <c r="P267" s="104"/>
      <c r="Q267" s="4"/>
      <c r="R267" s="4"/>
      <c r="S267" s="4"/>
      <c r="T267" s="4"/>
      <c r="U267" s="4"/>
      <c r="V267" s="104"/>
      <c r="W267" s="4"/>
      <c r="X267" s="4"/>
      <c r="Y267" s="4"/>
      <c r="Z267" s="4"/>
      <c r="AA267" s="4"/>
      <c r="AB267" s="108"/>
      <c r="AC267" s="4"/>
      <c r="AD267" s="4"/>
      <c r="AE267" s="4"/>
      <c r="AF267" s="4"/>
      <c r="AG267" s="4"/>
      <c r="AH267" s="104"/>
      <c r="AI267" s="4"/>
      <c r="AJ267" s="4"/>
      <c r="AK267" s="4"/>
      <c r="AL267" s="4"/>
      <c r="AM267" s="4"/>
      <c r="AN267" s="104"/>
      <c r="AO267" s="4"/>
      <c r="AP267" s="4"/>
      <c r="AQ267" s="4"/>
      <c r="AR267" s="4"/>
      <c r="AS267" s="4"/>
      <c r="AT267" s="104"/>
      <c r="AU267" s="4"/>
      <c r="AV267" s="4"/>
      <c r="AW267" s="4"/>
      <c r="AX267" s="4"/>
      <c r="AY267" s="19"/>
      <c r="AZ267" s="104"/>
      <c r="BA267" s="4"/>
      <c r="BB267" s="4"/>
      <c r="BC267" s="4"/>
      <c r="BD267" s="4"/>
      <c r="BE267" s="4"/>
      <c r="BF267" s="104"/>
      <c r="BG267" s="4"/>
      <c r="BH267" s="4"/>
      <c r="BI267" s="4"/>
      <c r="BJ267" s="4"/>
      <c r="BK267" s="4"/>
    </row>
    <row r="268" spans="1:63" ht="25.5" x14ac:dyDescent="0.25">
      <c r="A268" s="86" t="s">
        <v>852</v>
      </c>
      <c r="B268" s="87" t="s">
        <v>293</v>
      </c>
      <c r="C268" s="49" t="s">
        <v>83</v>
      </c>
      <c r="D268" s="107"/>
      <c r="E268" s="19"/>
      <c r="F268" s="19"/>
      <c r="G268" s="19"/>
      <c r="H268" s="19"/>
      <c r="I268" s="19"/>
      <c r="J268" s="108"/>
      <c r="K268" s="19"/>
      <c r="L268" s="34"/>
      <c r="M268" s="19"/>
      <c r="N268" s="19"/>
      <c r="O268" s="19"/>
      <c r="P268" s="104"/>
      <c r="Q268" s="4"/>
      <c r="R268" s="4"/>
      <c r="S268" s="4"/>
      <c r="T268" s="4"/>
      <c r="U268" s="4"/>
      <c r="V268" s="104"/>
      <c r="W268" s="4"/>
      <c r="X268" s="4"/>
      <c r="Y268" s="4"/>
      <c r="Z268" s="4"/>
      <c r="AA268" s="4"/>
      <c r="AB268" s="108"/>
      <c r="AC268" s="4"/>
      <c r="AD268" s="4"/>
      <c r="AE268" s="4"/>
      <c r="AF268" s="4"/>
      <c r="AG268" s="4"/>
      <c r="AH268" s="104"/>
      <c r="AI268" s="4"/>
      <c r="AJ268" s="4"/>
      <c r="AK268" s="4"/>
      <c r="AL268" s="4"/>
      <c r="AM268" s="4"/>
      <c r="AN268" s="104"/>
      <c r="AO268" s="4"/>
      <c r="AP268" s="4"/>
      <c r="AQ268" s="4"/>
      <c r="AR268" s="4"/>
      <c r="AS268" s="4"/>
      <c r="AT268" s="104"/>
      <c r="AU268" s="4"/>
      <c r="AV268" s="4"/>
      <c r="AW268" s="4"/>
      <c r="AX268" s="4"/>
      <c r="AY268" s="19"/>
      <c r="AZ268" s="104"/>
      <c r="BA268" s="4"/>
      <c r="BB268" s="4"/>
      <c r="BC268" s="4"/>
      <c r="BD268" s="4"/>
      <c r="BE268" s="4"/>
      <c r="BF268" s="104"/>
      <c r="BG268" s="4"/>
      <c r="BH268" s="4"/>
      <c r="BI268" s="4"/>
      <c r="BJ268" s="4"/>
      <c r="BK268" s="4"/>
    </row>
    <row r="269" spans="1:63" ht="25.5" x14ac:dyDescent="0.25">
      <c r="A269" s="86" t="s">
        <v>853</v>
      </c>
      <c r="B269" s="87" t="s">
        <v>295</v>
      </c>
      <c r="C269" s="49" t="s">
        <v>84</v>
      </c>
      <c r="D269" s="107"/>
      <c r="E269" s="19"/>
      <c r="F269" s="19"/>
      <c r="G269" s="19"/>
      <c r="H269" s="19"/>
      <c r="I269" s="19"/>
      <c r="J269" s="108"/>
      <c r="K269" s="19"/>
      <c r="L269" s="34"/>
      <c r="M269" s="19"/>
      <c r="N269" s="19"/>
      <c r="O269" s="19"/>
      <c r="P269" s="104"/>
      <c r="Q269" s="4"/>
      <c r="R269" s="4"/>
      <c r="S269" s="4"/>
      <c r="T269" s="4"/>
      <c r="U269" s="4"/>
      <c r="V269" s="104"/>
      <c r="W269" s="4"/>
      <c r="X269" s="4"/>
      <c r="Y269" s="4"/>
      <c r="Z269" s="4"/>
      <c r="AA269" s="4"/>
      <c r="AB269" s="108"/>
      <c r="AC269" s="4"/>
      <c r="AD269" s="4"/>
      <c r="AE269" s="4"/>
      <c r="AF269" s="4"/>
      <c r="AG269" s="4"/>
      <c r="AH269" s="104"/>
      <c r="AI269" s="4"/>
      <c r="AJ269" s="4"/>
      <c r="AK269" s="4"/>
      <c r="AL269" s="4"/>
      <c r="AM269" s="4"/>
      <c r="AN269" s="104"/>
      <c r="AO269" s="4"/>
      <c r="AP269" s="4"/>
      <c r="AQ269" s="4"/>
      <c r="AR269" s="4"/>
      <c r="AS269" s="4"/>
      <c r="AT269" s="104"/>
      <c r="AU269" s="4"/>
      <c r="AV269" s="4"/>
      <c r="AW269" s="4"/>
      <c r="AX269" s="4"/>
      <c r="AY269" s="19"/>
      <c r="AZ269" s="104"/>
      <c r="BA269" s="4"/>
      <c r="BB269" s="4"/>
      <c r="BC269" s="4"/>
      <c r="BD269" s="4"/>
      <c r="BE269" s="4"/>
      <c r="BF269" s="104"/>
      <c r="BG269" s="4"/>
      <c r="BH269" s="4"/>
      <c r="BI269" s="4"/>
      <c r="BJ269" s="4"/>
      <c r="BK269" s="4"/>
    </row>
    <row r="270" spans="1:63" ht="25.5" x14ac:dyDescent="0.25">
      <c r="A270" s="86" t="s">
        <v>854</v>
      </c>
      <c r="B270" s="88" t="s">
        <v>297</v>
      </c>
      <c r="C270" s="49" t="s">
        <v>85</v>
      </c>
      <c r="D270" s="107"/>
      <c r="E270" s="19"/>
      <c r="F270" s="19"/>
      <c r="G270" s="19"/>
      <c r="H270" s="19"/>
      <c r="I270" s="19"/>
      <c r="J270" s="108"/>
      <c r="K270" s="19"/>
      <c r="L270" s="34"/>
      <c r="M270" s="19"/>
      <c r="N270" s="19"/>
      <c r="O270" s="19"/>
      <c r="P270" s="104"/>
      <c r="Q270" s="4"/>
      <c r="R270" s="4"/>
      <c r="S270" s="4"/>
      <c r="T270" s="4"/>
      <c r="U270" s="4"/>
      <c r="V270" s="104"/>
      <c r="W270" s="4"/>
      <c r="X270" s="4"/>
      <c r="Y270" s="4"/>
      <c r="Z270" s="4"/>
      <c r="AA270" s="4"/>
      <c r="AB270" s="108"/>
      <c r="AC270" s="4"/>
      <c r="AD270" s="4"/>
      <c r="AE270" s="4"/>
      <c r="AF270" s="4"/>
      <c r="AG270" s="4"/>
      <c r="AH270" s="104"/>
      <c r="AI270" s="4"/>
      <c r="AJ270" s="4"/>
      <c r="AK270" s="4"/>
      <c r="AL270" s="4"/>
      <c r="AM270" s="4"/>
      <c r="AN270" s="104"/>
      <c r="AO270" s="4"/>
      <c r="AP270" s="4"/>
      <c r="AQ270" s="4"/>
      <c r="AR270" s="4"/>
      <c r="AS270" s="4"/>
      <c r="AT270" s="104"/>
      <c r="AU270" s="4"/>
      <c r="AV270" s="4"/>
      <c r="AW270" s="4"/>
      <c r="AX270" s="4"/>
      <c r="AY270" s="19"/>
      <c r="AZ270" s="104"/>
      <c r="BA270" s="4"/>
      <c r="BB270" s="4"/>
      <c r="BC270" s="4"/>
      <c r="BD270" s="4"/>
      <c r="BE270" s="4"/>
      <c r="BF270" s="104"/>
      <c r="BG270" s="4"/>
      <c r="BH270" s="4"/>
      <c r="BI270" s="4"/>
      <c r="BJ270" s="4"/>
      <c r="BK270" s="4"/>
    </row>
    <row r="271" spans="1:63" ht="26.25" x14ac:dyDescent="0.25">
      <c r="A271" s="86" t="s">
        <v>855</v>
      </c>
      <c r="B271" s="89" t="s">
        <v>299</v>
      </c>
      <c r="C271" s="49" t="s">
        <v>86</v>
      </c>
      <c r="D271" s="107"/>
      <c r="E271" s="19"/>
      <c r="F271" s="19"/>
      <c r="G271" s="19"/>
      <c r="H271" s="19"/>
      <c r="I271" s="19"/>
      <c r="J271" s="108"/>
      <c r="K271" s="19"/>
      <c r="L271" s="34"/>
      <c r="M271" s="19"/>
      <c r="N271" s="19"/>
      <c r="O271" s="19"/>
      <c r="P271" s="104"/>
      <c r="Q271" s="4"/>
      <c r="R271" s="4"/>
      <c r="S271" s="4"/>
      <c r="T271" s="4"/>
      <c r="U271" s="4"/>
      <c r="V271" s="104"/>
      <c r="W271" s="4"/>
      <c r="X271" s="4"/>
      <c r="Y271" s="4"/>
      <c r="Z271" s="4"/>
      <c r="AA271" s="4"/>
      <c r="AB271" s="108"/>
      <c r="AC271" s="4"/>
      <c r="AD271" s="4"/>
      <c r="AE271" s="4"/>
      <c r="AF271" s="4"/>
      <c r="AG271" s="4"/>
      <c r="AH271" s="104"/>
      <c r="AI271" s="4"/>
      <c r="AJ271" s="4"/>
      <c r="AK271" s="4"/>
      <c r="AL271" s="4"/>
      <c r="AM271" s="4"/>
      <c r="AN271" s="104"/>
      <c r="AO271" s="4"/>
      <c r="AP271" s="4"/>
      <c r="AQ271" s="4"/>
      <c r="AR271" s="4"/>
      <c r="AS271" s="4"/>
      <c r="AT271" s="104"/>
      <c r="AU271" s="4"/>
      <c r="AV271" s="4"/>
      <c r="AW271" s="4"/>
      <c r="AX271" s="4"/>
      <c r="AY271" s="19"/>
      <c r="AZ271" s="104"/>
      <c r="BA271" s="4"/>
      <c r="BB271" s="4"/>
      <c r="BC271" s="4"/>
      <c r="BD271" s="4"/>
      <c r="BE271" s="4"/>
      <c r="BF271" s="104"/>
      <c r="BG271" s="4"/>
      <c r="BH271" s="4"/>
      <c r="BI271" s="4"/>
      <c r="BJ271" s="4"/>
      <c r="BK271" s="4"/>
    </row>
    <row r="272" spans="1:63" ht="26.25" x14ac:dyDescent="0.25">
      <c r="A272" s="86" t="s">
        <v>856</v>
      </c>
      <c r="B272" s="89" t="s">
        <v>301</v>
      </c>
      <c r="C272" s="49" t="s">
        <v>87</v>
      </c>
      <c r="D272" s="107"/>
      <c r="E272" s="19"/>
      <c r="F272" s="19"/>
      <c r="G272" s="19"/>
      <c r="H272" s="19"/>
      <c r="I272" s="19"/>
      <c r="J272" s="108"/>
      <c r="K272" s="19"/>
      <c r="L272" s="34"/>
      <c r="M272" s="19"/>
      <c r="N272" s="19"/>
      <c r="O272" s="19"/>
      <c r="P272" s="104"/>
      <c r="Q272" s="4"/>
      <c r="R272" s="4"/>
      <c r="S272" s="4"/>
      <c r="T272" s="4"/>
      <c r="U272" s="4"/>
      <c r="V272" s="104"/>
      <c r="W272" s="4"/>
      <c r="X272" s="4"/>
      <c r="Y272" s="4"/>
      <c r="Z272" s="4"/>
      <c r="AA272" s="4"/>
      <c r="AB272" s="108"/>
      <c r="AC272" s="4"/>
      <c r="AD272" s="4"/>
      <c r="AE272" s="4"/>
      <c r="AF272" s="4"/>
      <c r="AG272" s="4"/>
      <c r="AH272" s="104"/>
      <c r="AI272" s="4"/>
      <c r="AJ272" s="4"/>
      <c r="AK272" s="4"/>
      <c r="AL272" s="4"/>
      <c r="AM272" s="4"/>
      <c r="AN272" s="104"/>
      <c r="AO272" s="4"/>
      <c r="AP272" s="4"/>
      <c r="AQ272" s="4"/>
      <c r="AR272" s="4"/>
      <c r="AS272" s="4"/>
      <c r="AT272" s="104"/>
      <c r="AU272" s="4"/>
      <c r="AV272" s="4"/>
      <c r="AW272" s="4"/>
      <c r="AX272" s="4"/>
      <c r="AY272" s="19"/>
      <c r="AZ272" s="104"/>
      <c r="BA272" s="4"/>
      <c r="BB272" s="4"/>
      <c r="BC272" s="4"/>
      <c r="BD272" s="4"/>
      <c r="BE272" s="4"/>
      <c r="BF272" s="104"/>
      <c r="BG272" s="4"/>
      <c r="BH272" s="4"/>
      <c r="BI272" s="4"/>
      <c r="BJ272" s="4"/>
      <c r="BK272" s="4"/>
    </row>
    <row r="273" spans="1:63" ht="25.5" x14ac:dyDescent="0.25">
      <c r="A273" s="86" t="s">
        <v>857</v>
      </c>
      <c r="B273" s="87" t="s">
        <v>303</v>
      </c>
      <c r="C273" s="49" t="s">
        <v>88</v>
      </c>
      <c r="D273" s="107"/>
      <c r="E273" s="19"/>
      <c r="F273" s="19"/>
      <c r="G273" s="19"/>
      <c r="H273" s="19"/>
      <c r="I273" s="19"/>
      <c r="J273" s="108"/>
      <c r="K273" s="19"/>
      <c r="L273" s="34"/>
      <c r="M273" s="19"/>
      <c r="N273" s="19"/>
      <c r="O273" s="34"/>
      <c r="P273" s="104"/>
      <c r="Q273" s="4"/>
      <c r="R273" s="4"/>
      <c r="S273" s="4"/>
      <c r="T273" s="4"/>
      <c r="U273" s="4"/>
      <c r="V273" s="104"/>
      <c r="W273" s="4"/>
      <c r="X273" s="4"/>
      <c r="Y273" s="4"/>
      <c r="Z273" s="4"/>
      <c r="AA273" s="4"/>
      <c r="AB273" s="105"/>
      <c r="AC273" s="19"/>
      <c r="AD273" s="4"/>
      <c r="AE273" s="4"/>
      <c r="AF273" s="4"/>
      <c r="AG273" s="4"/>
      <c r="AH273" s="104"/>
      <c r="AI273" s="4"/>
      <c r="AJ273" s="4"/>
      <c r="AK273" s="4"/>
      <c r="AL273" s="4"/>
      <c r="AM273" s="4"/>
      <c r="AN273" s="108"/>
      <c r="AO273" s="4"/>
      <c r="AP273" s="4"/>
      <c r="AQ273" s="4"/>
      <c r="AR273" s="4"/>
      <c r="AS273" s="4"/>
      <c r="AT273" s="104"/>
      <c r="AU273" s="4"/>
      <c r="AV273" s="4"/>
      <c r="AW273" s="4"/>
      <c r="AX273" s="4"/>
      <c r="AY273" s="34"/>
      <c r="AZ273" s="104"/>
      <c r="BA273" s="4"/>
      <c r="BB273" s="4"/>
      <c r="BC273" s="4"/>
      <c r="BD273" s="4"/>
      <c r="BE273" s="4"/>
      <c r="BF273" s="104"/>
      <c r="BG273" s="4"/>
      <c r="BH273" s="4"/>
      <c r="BI273" s="4"/>
      <c r="BJ273" s="4"/>
      <c r="BK273" s="4"/>
    </row>
    <row r="274" spans="1:63" ht="25.5" x14ac:dyDescent="0.25">
      <c r="A274" s="86" t="s">
        <v>858</v>
      </c>
      <c r="B274" s="87" t="s">
        <v>305</v>
      </c>
      <c r="C274" s="49" t="s">
        <v>89</v>
      </c>
      <c r="D274" s="107"/>
      <c r="E274" s="19"/>
      <c r="F274" s="19"/>
      <c r="G274" s="19"/>
      <c r="H274" s="19"/>
      <c r="I274" s="19"/>
      <c r="J274" s="108"/>
      <c r="K274" s="19"/>
      <c r="L274" s="34"/>
      <c r="M274" s="19"/>
      <c r="N274" s="19"/>
      <c r="O274" s="34"/>
      <c r="P274" s="104"/>
      <c r="Q274" s="4"/>
      <c r="R274" s="4"/>
      <c r="S274" s="4"/>
      <c r="T274" s="4"/>
      <c r="U274" s="4"/>
      <c r="V274" s="104"/>
      <c r="W274" s="4"/>
      <c r="X274" s="4"/>
      <c r="Y274" s="4"/>
      <c r="Z274" s="4"/>
      <c r="AA274" s="4"/>
      <c r="AB274" s="105"/>
      <c r="AC274" s="19"/>
      <c r="AD274" s="4"/>
      <c r="AE274" s="4"/>
      <c r="AF274" s="4"/>
      <c r="AG274" s="4"/>
      <c r="AH274" s="104"/>
      <c r="AI274" s="4"/>
      <c r="AJ274" s="4"/>
      <c r="AK274" s="4"/>
      <c r="AL274" s="4"/>
      <c r="AM274" s="4"/>
      <c r="AN274" s="108"/>
      <c r="AO274" s="4"/>
      <c r="AP274" s="4"/>
      <c r="AQ274" s="4"/>
      <c r="AR274" s="4"/>
      <c r="AS274" s="4"/>
      <c r="AT274" s="104"/>
      <c r="AU274" s="4"/>
      <c r="AV274" s="4"/>
      <c r="AW274" s="4"/>
      <c r="AX274" s="4"/>
      <c r="AY274" s="34"/>
      <c r="AZ274" s="104"/>
      <c r="BA274" s="4"/>
      <c r="BB274" s="4"/>
      <c r="BC274" s="4"/>
      <c r="BD274" s="4"/>
      <c r="BE274" s="4"/>
      <c r="BF274" s="104"/>
      <c r="BG274" s="4"/>
      <c r="BH274" s="4"/>
      <c r="BI274" s="4"/>
      <c r="BJ274" s="4"/>
      <c r="BK274" s="4"/>
    </row>
    <row r="275" spans="1:63" ht="25.5" x14ac:dyDescent="0.25">
      <c r="A275" s="86" t="s">
        <v>859</v>
      </c>
      <c r="B275" s="87" t="s">
        <v>307</v>
      </c>
      <c r="C275" s="49" t="s">
        <v>90</v>
      </c>
      <c r="D275" s="107"/>
      <c r="E275" s="19"/>
      <c r="F275" s="19"/>
      <c r="G275" s="19"/>
      <c r="H275" s="19"/>
      <c r="I275" s="19"/>
      <c r="J275" s="108"/>
      <c r="K275" s="19"/>
      <c r="L275" s="34"/>
      <c r="M275" s="19"/>
      <c r="N275" s="19"/>
      <c r="O275" s="34"/>
      <c r="P275" s="104"/>
      <c r="Q275" s="4"/>
      <c r="R275" s="4"/>
      <c r="S275" s="4"/>
      <c r="T275" s="4"/>
      <c r="U275" s="4"/>
      <c r="V275" s="104"/>
      <c r="W275" s="4"/>
      <c r="X275" s="4"/>
      <c r="Y275" s="4"/>
      <c r="Z275" s="4"/>
      <c r="AA275" s="4"/>
      <c r="AB275" s="105"/>
      <c r="AC275" s="19"/>
      <c r="AD275" s="4"/>
      <c r="AE275" s="4"/>
      <c r="AF275" s="4"/>
      <c r="AG275" s="4"/>
      <c r="AH275" s="104"/>
      <c r="AI275" s="4"/>
      <c r="AJ275" s="4"/>
      <c r="AK275" s="4"/>
      <c r="AL275" s="4"/>
      <c r="AM275" s="4"/>
      <c r="AN275" s="108"/>
      <c r="AO275" s="4"/>
      <c r="AP275" s="4"/>
      <c r="AQ275" s="4"/>
      <c r="AR275" s="4"/>
      <c r="AS275" s="4"/>
      <c r="AT275" s="104"/>
      <c r="AU275" s="4"/>
      <c r="AV275" s="4"/>
      <c r="AW275" s="4"/>
      <c r="AX275" s="4"/>
      <c r="AY275" s="34"/>
      <c r="AZ275" s="104"/>
      <c r="BA275" s="4"/>
      <c r="BB275" s="4"/>
      <c r="BC275" s="4"/>
      <c r="BD275" s="4"/>
      <c r="BE275" s="4"/>
      <c r="BF275" s="104"/>
      <c r="BG275" s="4"/>
      <c r="BH275" s="4"/>
      <c r="BI275" s="4"/>
      <c r="BJ275" s="4"/>
      <c r="BK275" s="4"/>
    </row>
    <row r="276" spans="1:63" ht="25.5" x14ac:dyDescent="0.25">
      <c r="A276" s="86" t="s">
        <v>860</v>
      </c>
      <c r="B276" s="88" t="s">
        <v>309</v>
      </c>
      <c r="C276" s="49" t="s">
        <v>91</v>
      </c>
      <c r="D276" s="107"/>
      <c r="E276" s="19"/>
      <c r="F276" s="19"/>
      <c r="G276" s="19"/>
      <c r="H276" s="19"/>
      <c r="I276" s="19"/>
      <c r="J276" s="108"/>
      <c r="K276" s="19"/>
      <c r="L276" s="34"/>
      <c r="M276" s="19"/>
      <c r="N276" s="19"/>
      <c r="O276" s="34"/>
      <c r="P276" s="104"/>
      <c r="Q276" s="4"/>
      <c r="R276" s="4"/>
      <c r="S276" s="4"/>
      <c r="T276" s="4"/>
      <c r="U276" s="4"/>
      <c r="V276" s="104"/>
      <c r="W276" s="4"/>
      <c r="X276" s="4"/>
      <c r="Y276" s="4"/>
      <c r="Z276" s="4"/>
      <c r="AA276" s="4"/>
      <c r="AB276" s="105"/>
      <c r="AC276" s="19"/>
      <c r="AD276" s="4"/>
      <c r="AE276" s="4"/>
      <c r="AF276" s="4"/>
      <c r="AG276" s="4"/>
      <c r="AH276" s="104"/>
      <c r="AI276" s="4"/>
      <c r="AJ276" s="4"/>
      <c r="AK276" s="4"/>
      <c r="AL276" s="4"/>
      <c r="AM276" s="4"/>
      <c r="AN276" s="108"/>
      <c r="AO276" s="4"/>
      <c r="AP276" s="4"/>
      <c r="AQ276" s="4"/>
      <c r="AR276" s="4"/>
      <c r="AS276" s="4"/>
      <c r="AT276" s="104"/>
      <c r="AU276" s="4"/>
      <c r="AV276" s="4"/>
      <c r="AW276" s="4"/>
      <c r="AX276" s="4"/>
      <c r="AY276" s="34"/>
      <c r="AZ276" s="104"/>
      <c r="BA276" s="4"/>
      <c r="BB276" s="4"/>
      <c r="BC276" s="4"/>
      <c r="BD276" s="4"/>
      <c r="BE276" s="4"/>
      <c r="BF276" s="104"/>
      <c r="BG276" s="4"/>
      <c r="BH276" s="4"/>
      <c r="BI276" s="4"/>
      <c r="BJ276" s="4"/>
      <c r="BK276" s="4"/>
    </row>
    <row r="277" spans="1:63" ht="25.5" x14ac:dyDescent="0.25">
      <c r="A277" s="86" t="s">
        <v>861</v>
      </c>
      <c r="B277" s="87" t="s">
        <v>311</v>
      </c>
      <c r="C277" s="49" t="s">
        <v>92</v>
      </c>
      <c r="D277" s="107"/>
      <c r="E277" s="19"/>
      <c r="F277" s="19"/>
      <c r="G277" s="19"/>
      <c r="H277" s="19"/>
      <c r="I277" s="19"/>
      <c r="J277" s="108"/>
      <c r="K277" s="19"/>
      <c r="L277" s="34"/>
      <c r="M277" s="19"/>
      <c r="N277" s="19"/>
      <c r="O277" s="4"/>
      <c r="P277" s="108"/>
      <c r="Q277" s="4"/>
      <c r="R277" s="4"/>
      <c r="S277" s="4"/>
      <c r="T277" s="4"/>
      <c r="U277" s="4"/>
      <c r="V277" s="104"/>
      <c r="W277" s="4"/>
      <c r="X277" s="4"/>
      <c r="Y277" s="4"/>
      <c r="Z277" s="4"/>
      <c r="AA277" s="4"/>
      <c r="AB277" s="104"/>
      <c r="AC277" s="4"/>
      <c r="AD277" s="19"/>
      <c r="AE277" s="4"/>
      <c r="AF277" s="4"/>
      <c r="AG277" s="4"/>
      <c r="AH277" s="104"/>
      <c r="AI277" s="4"/>
      <c r="AJ277" s="4"/>
      <c r="AK277" s="4"/>
      <c r="AL277" s="4"/>
      <c r="AM277" s="4"/>
      <c r="AN277" s="104"/>
      <c r="AO277" s="19"/>
      <c r="AP277" s="4"/>
      <c r="AQ277" s="4"/>
      <c r="AR277" s="4"/>
      <c r="AS277" s="4"/>
      <c r="AT277" s="104"/>
      <c r="AU277" s="4"/>
      <c r="AV277" s="4"/>
      <c r="AW277" s="4"/>
      <c r="AX277" s="4"/>
      <c r="AY277" s="4"/>
      <c r="AZ277" s="108"/>
      <c r="BA277" s="4"/>
      <c r="BB277" s="4"/>
      <c r="BC277" s="4"/>
      <c r="BD277" s="4"/>
      <c r="BE277" s="4"/>
      <c r="BF277" s="104"/>
      <c r="BG277" s="4"/>
      <c r="BH277" s="4"/>
      <c r="BI277" s="4"/>
      <c r="BJ277" s="4"/>
      <c r="BK277" s="4"/>
    </row>
    <row r="278" spans="1:63" ht="25.5" x14ac:dyDescent="0.25">
      <c r="A278" s="86" t="s">
        <v>862</v>
      </c>
      <c r="B278" s="87" t="s">
        <v>313</v>
      </c>
      <c r="C278" s="49" t="s">
        <v>93</v>
      </c>
      <c r="D278" s="107"/>
      <c r="E278" s="19"/>
      <c r="F278" s="19"/>
      <c r="G278" s="19"/>
      <c r="H278" s="19"/>
      <c r="I278" s="19"/>
      <c r="J278" s="108"/>
      <c r="K278" s="19"/>
      <c r="L278" s="34"/>
      <c r="M278" s="19"/>
      <c r="N278" s="19"/>
      <c r="O278" s="4"/>
      <c r="P278" s="108"/>
      <c r="Q278" s="4"/>
      <c r="R278" s="4"/>
      <c r="S278" s="4"/>
      <c r="T278" s="4"/>
      <c r="U278" s="4"/>
      <c r="V278" s="104"/>
      <c r="W278" s="4"/>
      <c r="X278" s="4"/>
      <c r="Y278" s="4"/>
      <c r="Z278" s="4"/>
      <c r="AA278" s="4"/>
      <c r="AB278" s="104"/>
      <c r="AC278" s="4"/>
      <c r="AD278" s="19"/>
      <c r="AE278" s="4"/>
      <c r="AF278" s="4"/>
      <c r="AG278" s="4"/>
      <c r="AH278" s="104"/>
      <c r="AI278" s="4"/>
      <c r="AJ278" s="4"/>
      <c r="AK278" s="4"/>
      <c r="AL278" s="4"/>
      <c r="AM278" s="4"/>
      <c r="AN278" s="104"/>
      <c r="AO278" s="19"/>
      <c r="AP278" s="4"/>
      <c r="AQ278" s="4"/>
      <c r="AR278" s="4"/>
      <c r="AS278" s="4"/>
      <c r="AT278" s="104"/>
      <c r="AU278" s="4"/>
      <c r="AV278" s="4"/>
      <c r="AW278" s="4"/>
      <c r="AX278" s="4"/>
      <c r="AY278" s="4"/>
      <c r="AZ278" s="108"/>
      <c r="BA278" s="4"/>
      <c r="BB278" s="4"/>
      <c r="BC278" s="4"/>
      <c r="BD278" s="4"/>
      <c r="BE278" s="4"/>
      <c r="BF278" s="104"/>
      <c r="BG278" s="4"/>
      <c r="BH278" s="4"/>
      <c r="BI278" s="4"/>
      <c r="BJ278" s="4"/>
      <c r="BK278" s="4"/>
    </row>
    <row r="279" spans="1:63" ht="25.5" x14ac:dyDescent="0.25">
      <c r="A279" s="86" t="s">
        <v>863</v>
      </c>
      <c r="B279" s="87" t="s">
        <v>315</v>
      </c>
      <c r="C279" s="49" t="s">
        <v>94</v>
      </c>
      <c r="D279" s="107"/>
      <c r="E279" s="19"/>
      <c r="F279" s="19"/>
      <c r="G279" s="19"/>
      <c r="H279" s="19"/>
      <c r="I279" s="19"/>
      <c r="J279" s="108"/>
      <c r="K279" s="19"/>
      <c r="L279" s="34"/>
      <c r="M279" s="19"/>
      <c r="N279" s="19"/>
      <c r="O279" s="4"/>
      <c r="P279" s="108"/>
      <c r="Q279" s="4"/>
      <c r="R279" s="4"/>
      <c r="S279" s="4"/>
      <c r="T279" s="4"/>
      <c r="U279" s="4"/>
      <c r="V279" s="104"/>
      <c r="W279" s="4"/>
      <c r="X279" s="4"/>
      <c r="Y279" s="4"/>
      <c r="Z279" s="4"/>
      <c r="AA279" s="4"/>
      <c r="AB279" s="104"/>
      <c r="AC279" s="4"/>
      <c r="AD279" s="19"/>
      <c r="AE279" s="4"/>
      <c r="AF279" s="4"/>
      <c r="AG279" s="4"/>
      <c r="AH279" s="104"/>
      <c r="AI279" s="4"/>
      <c r="AJ279" s="4"/>
      <c r="AK279" s="4"/>
      <c r="AL279" s="4"/>
      <c r="AM279" s="4"/>
      <c r="AN279" s="104"/>
      <c r="AO279" s="19"/>
      <c r="AP279" s="4"/>
      <c r="AQ279" s="4"/>
      <c r="AR279" s="4"/>
      <c r="AS279" s="4"/>
      <c r="AT279" s="104"/>
      <c r="AU279" s="4"/>
      <c r="AV279" s="4"/>
      <c r="AW279" s="4"/>
      <c r="AX279" s="4"/>
      <c r="AY279" s="4"/>
      <c r="AZ279" s="108"/>
      <c r="BA279" s="4"/>
      <c r="BB279" s="4"/>
      <c r="BC279" s="4"/>
      <c r="BD279" s="4"/>
      <c r="BE279" s="4"/>
      <c r="BF279" s="104"/>
      <c r="BG279" s="4"/>
      <c r="BH279" s="4"/>
      <c r="BI279" s="4"/>
      <c r="BJ279" s="4"/>
      <c r="BK279" s="4"/>
    </row>
    <row r="280" spans="1:63" ht="25.5" x14ac:dyDescent="0.25">
      <c r="A280" s="41" t="s">
        <v>864</v>
      </c>
      <c r="B280" s="42" t="s">
        <v>865</v>
      </c>
      <c r="C280" s="43" t="s">
        <v>37</v>
      </c>
      <c r="D280" s="106"/>
      <c r="E280" s="44">
        <f t="shared" ref="E280:BE280" si="21">E281+E303</f>
        <v>0</v>
      </c>
      <c r="F280" s="44">
        <f t="shared" si="21"/>
        <v>0</v>
      </c>
      <c r="G280" s="44">
        <f t="shared" si="21"/>
        <v>0</v>
      </c>
      <c r="H280" s="44">
        <f t="shared" si="21"/>
        <v>0</v>
      </c>
      <c r="I280" s="44">
        <f t="shared" si="21"/>
        <v>0</v>
      </c>
      <c r="J280" s="106"/>
      <c r="K280" s="44">
        <f t="shared" si="21"/>
        <v>0</v>
      </c>
      <c r="L280" s="44">
        <f t="shared" si="21"/>
        <v>0</v>
      </c>
      <c r="M280" s="44">
        <f t="shared" si="21"/>
        <v>0</v>
      </c>
      <c r="N280" s="44">
        <f t="shared" si="21"/>
        <v>0</v>
      </c>
      <c r="O280" s="44">
        <f t="shared" si="21"/>
        <v>0</v>
      </c>
      <c r="P280" s="106"/>
      <c r="Q280" s="44">
        <f t="shared" si="21"/>
        <v>0</v>
      </c>
      <c r="R280" s="44">
        <f t="shared" si="21"/>
        <v>0</v>
      </c>
      <c r="S280" s="44">
        <f t="shared" si="21"/>
        <v>0</v>
      </c>
      <c r="T280" s="44">
        <f t="shared" si="21"/>
        <v>0</v>
      </c>
      <c r="U280" s="44">
        <f t="shared" si="21"/>
        <v>0</v>
      </c>
      <c r="V280" s="106"/>
      <c r="W280" s="44">
        <f t="shared" si="21"/>
        <v>0</v>
      </c>
      <c r="X280" s="44">
        <f t="shared" si="21"/>
        <v>0</v>
      </c>
      <c r="Y280" s="44">
        <f t="shared" si="21"/>
        <v>0</v>
      </c>
      <c r="Z280" s="44">
        <f t="shared" si="21"/>
        <v>0</v>
      </c>
      <c r="AA280" s="44">
        <f t="shared" si="21"/>
        <v>0</v>
      </c>
      <c r="AB280" s="106"/>
      <c r="AC280" s="44">
        <f t="shared" si="21"/>
        <v>0</v>
      </c>
      <c r="AD280" s="44">
        <f t="shared" si="21"/>
        <v>0</v>
      </c>
      <c r="AE280" s="44">
        <f t="shared" si="21"/>
        <v>0</v>
      </c>
      <c r="AF280" s="44">
        <f t="shared" si="21"/>
        <v>0</v>
      </c>
      <c r="AG280" s="44">
        <f t="shared" si="21"/>
        <v>0</v>
      </c>
      <c r="AH280" s="106"/>
      <c r="AI280" s="44">
        <f t="shared" si="21"/>
        <v>0</v>
      </c>
      <c r="AJ280" s="44">
        <f t="shared" si="21"/>
        <v>0</v>
      </c>
      <c r="AK280" s="44">
        <f t="shared" si="21"/>
        <v>0</v>
      </c>
      <c r="AL280" s="44">
        <f t="shared" si="21"/>
        <v>0</v>
      </c>
      <c r="AM280" s="44">
        <f t="shared" si="21"/>
        <v>0</v>
      </c>
      <c r="AN280" s="106"/>
      <c r="AO280" s="44">
        <f t="shared" si="21"/>
        <v>0</v>
      </c>
      <c r="AP280" s="44">
        <f t="shared" si="21"/>
        <v>0</v>
      </c>
      <c r="AQ280" s="44">
        <f t="shared" si="21"/>
        <v>0</v>
      </c>
      <c r="AR280" s="44">
        <f t="shared" si="21"/>
        <v>0</v>
      </c>
      <c r="AS280" s="44">
        <f t="shared" si="21"/>
        <v>0</v>
      </c>
      <c r="AT280" s="106"/>
      <c r="AU280" s="44">
        <f t="shared" si="21"/>
        <v>0</v>
      </c>
      <c r="AV280" s="44">
        <f t="shared" si="21"/>
        <v>0</v>
      </c>
      <c r="AW280" s="44">
        <f t="shared" si="21"/>
        <v>0</v>
      </c>
      <c r="AX280" s="44">
        <f t="shared" si="21"/>
        <v>0</v>
      </c>
      <c r="AY280" s="44">
        <f t="shared" si="21"/>
        <v>0</v>
      </c>
      <c r="AZ280" s="106"/>
      <c r="BA280" s="44">
        <f t="shared" si="21"/>
        <v>0</v>
      </c>
      <c r="BB280" s="44">
        <f t="shared" si="21"/>
        <v>0</v>
      </c>
      <c r="BC280" s="44">
        <f t="shared" si="21"/>
        <v>0</v>
      </c>
      <c r="BD280" s="44">
        <f t="shared" si="21"/>
        <v>0</v>
      </c>
      <c r="BE280" s="44">
        <f t="shared" si="21"/>
        <v>0</v>
      </c>
      <c r="BF280" s="106"/>
      <c r="BG280" s="44">
        <f t="shared" ref="BG280:BK280" si="22">BG281+BG303</f>
        <v>0</v>
      </c>
      <c r="BH280" s="44">
        <f t="shared" si="22"/>
        <v>0</v>
      </c>
      <c r="BI280" s="44">
        <f t="shared" si="22"/>
        <v>0</v>
      </c>
      <c r="BJ280" s="44">
        <f t="shared" si="22"/>
        <v>0</v>
      </c>
      <c r="BK280" s="44">
        <f t="shared" si="22"/>
        <v>0</v>
      </c>
    </row>
    <row r="281" spans="1:63" ht="25.5" x14ac:dyDescent="0.25">
      <c r="A281" s="41" t="s">
        <v>866</v>
      </c>
      <c r="B281" s="42" t="s">
        <v>867</v>
      </c>
      <c r="C281" s="43" t="s">
        <v>37</v>
      </c>
      <c r="D281" s="106"/>
      <c r="E281" s="44">
        <f t="shared" ref="E281:BE281" si="23">SUM(E282:E302)</f>
        <v>0</v>
      </c>
      <c r="F281" s="44">
        <f t="shared" si="23"/>
        <v>0</v>
      </c>
      <c r="G281" s="44">
        <f t="shared" si="23"/>
        <v>0</v>
      </c>
      <c r="H281" s="44">
        <f t="shared" si="23"/>
        <v>0</v>
      </c>
      <c r="I281" s="44">
        <f t="shared" si="23"/>
        <v>0</v>
      </c>
      <c r="J281" s="106"/>
      <c r="K281" s="44">
        <f t="shared" si="23"/>
        <v>0</v>
      </c>
      <c r="L281" s="44">
        <f t="shared" si="23"/>
        <v>0</v>
      </c>
      <c r="M281" s="44">
        <f t="shared" si="23"/>
        <v>0</v>
      </c>
      <c r="N281" s="44">
        <f t="shared" si="23"/>
        <v>0</v>
      </c>
      <c r="O281" s="44">
        <f t="shared" si="23"/>
        <v>0</v>
      </c>
      <c r="P281" s="106"/>
      <c r="Q281" s="44">
        <f t="shared" si="23"/>
        <v>0</v>
      </c>
      <c r="R281" s="44">
        <f t="shared" si="23"/>
        <v>0</v>
      </c>
      <c r="S281" s="44">
        <f t="shared" si="23"/>
        <v>0</v>
      </c>
      <c r="T281" s="44">
        <f t="shared" si="23"/>
        <v>0</v>
      </c>
      <c r="U281" s="44">
        <f t="shared" si="23"/>
        <v>0</v>
      </c>
      <c r="V281" s="106"/>
      <c r="W281" s="44">
        <f t="shared" si="23"/>
        <v>0</v>
      </c>
      <c r="X281" s="44">
        <f t="shared" si="23"/>
        <v>0</v>
      </c>
      <c r="Y281" s="44">
        <f t="shared" si="23"/>
        <v>0</v>
      </c>
      <c r="Z281" s="44">
        <f t="shared" si="23"/>
        <v>0</v>
      </c>
      <c r="AA281" s="44">
        <f t="shared" si="23"/>
        <v>0</v>
      </c>
      <c r="AB281" s="106"/>
      <c r="AC281" s="44">
        <f t="shared" si="23"/>
        <v>0</v>
      </c>
      <c r="AD281" s="44">
        <f t="shared" si="23"/>
        <v>0</v>
      </c>
      <c r="AE281" s="44">
        <f t="shared" si="23"/>
        <v>0</v>
      </c>
      <c r="AF281" s="44">
        <f t="shared" si="23"/>
        <v>0</v>
      </c>
      <c r="AG281" s="44">
        <f t="shared" si="23"/>
        <v>0</v>
      </c>
      <c r="AH281" s="106"/>
      <c r="AI281" s="44">
        <f t="shared" si="23"/>
        <v>0</v>
      </c>
      <c r="AJ281" s="44">
        <f t="shared" si="23"/>
        <v>0</v>
      </c>
      <c r="AK281" s="44">
        <f t="shared" si="23"/>
        <v>0</v>
      </c>
      <c r="AL281" s="44">
        <f t="shared" si="23"/>
        <v>0</v>
      </c>
      <c r="AM281" s="44">
        <f t="shared" si="23"/>
        <v>0</v>
      </c>
      <c r="AN281" s="106"/>
      <c r="AO281" s="44">
        <f t="shared" si="23"/>
        <v>0</v>
      </c>
      <c r="AP281" s="44">
        <f t="shared" si="23"/>
        <v>0</v>
      </c>
      <c r="AQ281" s="44">
        <f t="shared" si="23"/>
        <v>0</v>
      </c>
      <c r="AR281" s="44">
        <f t="shared" si="23"/>
        <v>0</v>
      </c>
      <c r="AS281" s="44">
        <f t="shared" si="23"/>
        <v>0</v>
      </c>
      <c r="AT281" s="106"/>
      <c r="AU281" s="44">
        <f t="shared" si="23"/>
        <v>0</v>
      </c>
      <c r="AV281" s="44">
        <f t="shared" si="23"/>
        <v>0</v>
      </c>
      <c r="AW281" s="44">
        <f t="shared" si="23"/>
        <v>0</v>
      </c>
      <c r="AX281" s="44">
        <f t="shared" si="23"/>
        <v>0</v>
      </c>
      <c r="AY281" s="44">
        <f t="shared" si="23"/>
        <v>0</v>
      </c>
      <c r="AZ281" s="106"/>
      <c r="BA281" s="44">
        <f t="shared" si="23"/>
        <v>0</v>
      </c>
      <c r="BB281" s="44">
        <f t="shared" si="23"/>
        <v>0</v>
      </c>
      <c r="BC281" s="44">
        <f t="shared" si="23"/>
        <v>0</v>
      </c>
      <c r="BD281" s="44">
        <f t="shared" si="23"/>
        <v>0</v>
      </c>
      <c r="BE281" s="44">
        <f t="shared" si="23"/>
        <v>0</v>
      </c>
      <c r="BF281" s="106"/>
      <c r="BG281" s="44">
        <f t="shared" ref="BG281:BK281" si="24">SUM(BG282:BG302)</f>
        <v>0</v>
      </c>
      <c r="BH281" s="44">
        <f t="shared" si="24"/>
        <v>0</v>
      </c>
      <c r="BI281" s="44">
        <f t="shared" si="24"/>
        <v>0</v>
      </c>
      <c r="BJ281" s="44">
        <f t="shared" si="24"/>
        <v>0</v>
      </c>
      <c r="BK281" s="44">
        <f t="shared" si="24"/>
        <v>0</v>
      </c>
    </row>
    <row r="282" spans="1:63" ht="25.5" x14ac:dyDescent="0.25">
      <c r="A282" s="80" t="s">
        <v>868</v>
      </c>
      <c r="B282" s="64" t="s">
        <v>869</v>
      </c>
      <c r="C282" s="66" t="s">
        <v>870</v>
      </c>
      <c r="D282" s="107"/>
      <c r="E282" s="19"/>
      <c r="F282" s="19"/>
      <c r="G282" s="19"/>
      <c r="H282" s="19"/>
      <c r="I282" s="19"/>
      <c r="J282" s="108"/>
      <c r="K282" s="19"/>
      <c r="L282" s="19"/>
      <c r="M282" s="19"/>
      <c r="N282" s="19"/>
      <c r="O282" s="19"/>
      <c r="P282" s="108"/>
      <c r="Q282" s="34"/>
      <c r="R282" s="4"/>
      <c r="S282" s="4"/>
      <c r="T282" s="4"/>
      <c r="U282" s="4"/>
      <c r="V282" s="108"/>
      <c r="W282" s="4"/>
      <c r="X282" s="4"/>
      <c r="Y282" s="4"/>
      <c r="Z282" s="4"/>
      <c r="AA282" s="4"/>
      <c r="AB282" s="104"/>
      <c r="AC282" s="4"/>
      <c r="AD282" s="4"/>
      <c r="AE282" s="4"/>
      <c r="AF282" s="4"/>
      <c r="AG282" s="4"/>
      <c r="AH282" s="104"/>
      <c r="AI282" s="4"/>
      <c r="AJ282" s="4"/>
      <c r="AK282" s="4"/>
      <c r="AL282" s="4"/>
      <c r="AM282" s="4"/>
      <c r="AN282" s="104"/>
      <c r="AO282" s="4"/>
      <c r="AP282" s="4"/>
      <c r="AQ282" s="4"/>
      <c r="AR282" s="4"/>
      <c r="AS282" s="4"/>
      <c r="AT282" s="104"/>
      <c r="AU282" s="4"/>
      <c r="AV282" s="4"/>
      <c r="AW282" s="4"/>
      <c r="AX282" s="4"/>
      <c r="AY282" s="4"/>
      <c r="AZ282" s="104"/>
      <c r="BA282" s="4"/>
      <c r="BB282" s="4"/>
      <c r="BC282" s="4"/>
      <c r="BD282" s="4"/>
      <c r="BE282" s="4"/>
      <c r="BF282" s="104"/>
      <c r="BG282" s="4"/>
      <c r="BH282" s="4"/>
      <c r="BI282" s="4"/>
      <c r="BJ282" s="4"/>
      <c r="BK282" s="4"/>
    </row>
    <row r="283" spans="1:63" ht="25.5" x14ac:dyDescent="0.25">
      <c r="A283" s="80" t="s">
        <v>871</v>
      </c>
      <c r="B283" s="64" t="s">
        <v>872</v>
      </c>
      <c r="C283" s="66" t="s">
        <v>873</v>
      </c>
      <c r="D283" s="107"/>
      <c r="E283" s="19"/>
      <c r="F283" s="19"/>
      <c r="G283" s="19"/>
      <c r="H283" s="19"/>
      <c r="I283" s="19"/>
      <c r="J283" s="108"/>
      <c r="K283" s="19"/>
      <c r="L283" s="19"/>
      <c r="M283" s="19"/>
      <c r="N283" s="19"/>
      <c r="O283" s="19"/>
      <c r="P283" s="108"/>
      <c r="Q283" s="34"/>
      <c r="R283" s="4"/>
      <c r="S283" s="4"/>
      <c r="T283" s="4"/>
      <c r="U283" s="4"/>
      <c r="V283" s="108"/>
      <c r="W283" s="4"/>
      <c r="X283" s="4"/>
      <c r="Y283" s="4"/>
      <c r="Z283" s="4"/>
      <c r="AA283" s="4"/>
      <c r="AB283" s="104"/>
      <c r="AC283" s="4"/>
      <c r="AD283" s="4"/>
      <c r="AE283" s="4"/>
      <c r="AF283" s="4"/>
      <c r="AG283" s="4"/>
      <c r="AH283" s="104"/>
      <c r="AI283" s="4"/>
      <c r="AJ283" s="4"/>
      <c r="AK283" s="4"/>
      <c r="AL283" s="4"/>
      <c r="AM283" s="4"/>
      <c r="AN283" s="104"/>
      <c r="AO283" s="4"/>
      <c r="AP283" s="4"/>
      <c r="AQ283" s="4"/>
      <c r="AR283" s="4"/>
      <c r="AS283" s="4"/>
      <c r="AT283" s="104"/>
      <c r="AU283" s="4"/>
      <c r="AV283" s="4"/>
      <c r="AW283" s="4"/>
      <c r="AX283" s="4"/>
      <c r="AY283" s="4"/>
      <c r="AZ283" s="104"/>
      <c r="BA283" s="4"/>
      <c r="BB283" s="4"/>
      <c r="BC283" s="4"/>
      <c r="BD283" s="4"/>
      <c r="BE283" s="4"/>
      <c r="BF283" s="104"/>
      <c r="BG283" s="4"/>
      <c r="BH283" s="4"/>
      <c r="BI283" s="4"/>
      <c r="BJ283" s="4"/>
      <c r="BK283" s="4"/>
    </row>
    <row r="284" spans="1:63" ht="25.5" x14ac:dyDescent="0.25">
      <c r="A284" s="80" t="s">
        <v>874</v>
      </c>
      <c r="B284" s="64" t="s">
        <v>875</v>
      </c>
      <c r="C284" s="66" t="s">
        <v>876</v>
      </c>
      <c r="D284" s="107"/>
      <c r="E284" s="19"/>
      <c r="F284" s="19"/>
      <c r="G284" s="19"/>
      <c r="H284" s="19"/>
      <c r="I284" s="19"/>
      <c r="J284" s="108"/>
      <c r="K284" s="19"/>
      <c r="L284" s="19"/>
      <c r="M284" s="19"/>
      <c r="N284" s="19"/>
      <c r="O284" s="19"/>
      <c r="P284" s="108"/>
      <c r="Q284" s="34"/>
      <c r="R284" s="4"/>
      <c r="S284" s="4"/>
      <c r="T284" s="4"/>
      <c r="U284" s="4"/>
      <c r="V284" s="108"/>
      <c r="W284" s="4"/>
      <c r="X284" s="4"/>
      <c r="Y284" s="4"/>
      <c r="Z284" s="4"/>
      <c r="AA284" s="4"/>
      <c r="AB284" s="104"/>
      <c r="AC284" s="4"/>
      <c r="AD284" s="4"/>
      <c r="AE284" s="4"/>
      <c r="AF284" s="4"/>
      <c r="AG284" s="4"/>
      <c r="AH284" s="104"/>
      <c r="AI284" s="4"/>
      <c r="AJ284" s="4"/>
      <c r="AK284" s="4"/>
      <c r="AL284" s="4"/>
      <c r="AM284" s="4"/>
      <c r="AN284" s="104"/>
      <c r="AO284" s="4"/>
      <c r="AP284" s="4"/>
      <c r="AQ284" s="4"/>
      <c r="AR284" s="4"/>
      <c r="AS284" s="4"/>
      <c r="AT284" s="104"/>
      <c r="AU284" s="4"/>
      <c r="AV284" s="4"/>
      <c r="AW284" s="4"/>
      <c r="AX284" s="4"/>
      <c r="AY284" s="4"/>
      <c r="AZ284" s="104"/>
      <c r="BA284" s="4"/>
      <c r="BB284" s="4"/>
      <c r="BC284" s="4"/>
      <c r="BD284" s="4"/>
      <c r="BE284" s="4"/>
      <c r="BF284" s="104"/>
      <c r="BG284" s="4"/>
      <c r="BH284" s="4"/>
      <c r="BI284" s="4"/>
      <c r="BJ284" s="4"/>
      <c r="BK284" s="4"/>
    </row>
    <row r="285" spans="1:63" ht="25.5" x14ac:dyDescent="0.25">
      <c r="A285" s="80" t="s">
        <v>877</v>
      </c>
      <c r="B285" s="64" t="s">
        <v>878</v>
      </c>
      <c r="C285" s="66" t="s">
        <v>879</v>
      </c>
      <c r="D285" s="107"/>
      <c r="E285" s="19"/>
      <c r="F285" s="19"/>
      <c r="G285" s="19"/>
      <c r="H285" s="19"/>
      <c r="I285" s="19"/>
      <c r="J285" s="108"/>
      <c r="K285" s="19"/>
      <c r="L285" s="19"/>
      <c r="M285" s="19"/>
      <c r="N285" s="19"/>
      <c r="O285" s="19"/>
      <c r="P285" s="108"/>
      <c r="Q285" s="34"/>
      <c r="R285" s="4"/>
      <c r="S285" s="4"/>
      <c r="T285" s="4"/>
      <c r="U285" s="4"/>
      <c r="V285" s="108"/>
      <c r="W285" s="4"/>
      <c r="X285" s="4"/>
      <c r="Y285" s="4"/>
      <c r="Z285" s="4"/>
      <c r="AA285" s="4"/>
      <c r="AB285" s="104"/>
      <c r="AC285" s="4"/>
      <c r="AD285" s="4"/>
      <c r="AE285" s="4"/>
      <c r="AF285" s="4"/>
      <c r="AG285" s="4"/>
      <c r="AH285" s="104"/>
      <c r="AI285" s="4"/>
      <c r="AJ285" s="4"/>
      <c r="AK285" s="4"/>
      <c r="AL285" s="4"/>
      <c r="AM285" s="4"/>
      <c r="AN285" s="104"/>
      <c r="AO285" s="4"/>
      <c r="AP285" s="4"/>
      <c r="AQ285" s="4"/>
      <c r="AR285" s="4"/>
      <c r="AS285" s="4"/>
      <c r="AT285" s="104"/>
      <c r="AU285" s="4"/>
      <c r="AV285" s="4"/>
      <c r="AW285" s="4"/>
      <c r="AX285" s="4"/>
      <c r="AY285" s="4"/>
      <c r="AZ285" s="104"/>
      <c r="BA285" s="4"/>
      <c r="BB285" s="4"/>
      <c r="BC285" s="4"/>
      <c r="BD285" s="4"/>
      <c r="BE285" s="4"/>
      <c r="BF285" s="104"/>
      <c r="BG285" s="4"/>
      <c r="BH285" s="4"/>
      <c r="BI285" s="4"/>
      <c r="BJ285" s="4"/>
      <c r="BK285" s="4"/>
    </row>
    <row r="286" spans="1:63" ht="38.25" x14ac:dyDescent="0.25">
      <c r="A286" s="80" t="s">
        <v>880</v>
      </c>
      <c r="B286" s="64" t="s">
        <v>881</v>
      </c>
      <c r="C286" s="66" t="s">
        <v>882</v>
      </c>
      <c r="D286" s="107"/>
      <c r="E286" s="19"/>
      <c r="F286" s="19"/>
      <c r="G286" s="19"/>
      <c r="H286" s="19"/>
      <c r="I286" s="19"/>
      <c r="J286" s="108"/>
      <c r="K286" s="19"/>
      <c r="L286" s="19"/>
      <c r="M286" s="19"/>
      <c r="N286" s="19"/>
      <c r="O286" s="19"/>
      <c r="P286" s="108"/>
      <c r="Q286" s="34"/>
      <c r="R286" s="4"/>
      <c r="S286" s="4"/>
      <c r="T286" s="4"/>
      <c r="U286" s="4"/>
      <c r="V286" s="108"/>
      <c r="W286" s="4"/>
      <c r="X286" s="4"/>
      <c r="Y286" s="4"/>
      <c r="Z286" s="4"/>
      <c r="AA286" s="4"/>
      <c r="AB286" s="104"/>
      <c r="AC286" s="4"/>
      <c r="AD286" s="4"/>
      <c r="AE286" s="4"/>
      <c r="AF286" s="4"/>
      <c r="AG286" s="4"/>
      <c r="AH286" s="104"/>
      <c r="AI286" s="4"/>
      <c r="AJ286" s="4"/>
      <c r="AK286" s="4"/>
      <c r="AL286" s="4"/>
      <c r="AM286" s="4"/>
      <c r="AN286" s="104"/>
      <c r="AO286" s="4"/>
      <c r="AP286" s="4"/>
      <c r="AQ286" s="4"/>
      <c r="AR286" s="4"/>
      <c r="AS286" s="4"/>
      <c r="AT286" s="104"/>
      <c r="AU286" s="4"/>
      <c r="AV286" s="4"/>
      <c r="AW286" s="4"/>
      <c r="AX286" s="4"/>
      <c r="AY286" s="4"/>
      <c r="AZ286" s="104"/>
      <c r="BA286" s="4"/>
      <c r="BB286" s="4"/>
      <c r="BC286" s="4"/>
      <c r="BD286" s="4"/>
      <c r="BE286" s="4"/>
      <c r="BF286" s="104"/>
      <c r="BG286" s="4"/>
      <c r="BH286" s="4"/>
      <c r="BI286" s="4"/>
      <c r="BJ286" s="4"/>
      <c r="BK286" s="4"/>
    </row>
    <row r="287" spans="1:63" ht="38.25" x14ac:dyDescent="0.25">
      <c r="A287" s="80" t="s">
        <v>883</v>
      </c>
      <c r="B287" s="64" t="s">
        <v>884</v>
      </c>
      <c r="C287" s="66" t="s">
        <v>885</v>
      </c>
      <c r="D287" s="107"/>
      <c r="E287" s="19"/>
      <c r="F287" s="19"/>
      <c r="G287" s="19"/>
      <c r="H287" s="19"/>
      <c r="I287" s="19"/>
      <c r="J287" s="108"/>
      <c r="K287" s="19"/>
      <c r="L287" s="19"/>
      <c r="M287" s="19"/>
      <c r="N287" s="19"/>
      <c r="O287" s="19"/>
      <c r="P287" s="108"/>
      <c r="Q287" s="34"/>
      <c r="R287" s="4"/>
      <c r="S287" s="4"/>
      <c r="T287" s="4"/>
      <c r="U287" s="4"/>
      <c r="V287" s="108"/>
      <c r="W287" s="4"/>
      <c r="X287" s="4"/>
      <c r="Y287" s="4"/>
      <c r="Z287" s="4"/>
      <c r="AA287" s="4"/>
      <c r="AB287" s="104"/>
      <c r="AC287" s="4"/>
      <c r="AD287" s="4"/>
      <c r="AE287" s="4"/>
      <c r="AF287" s="4"/>
      <c r="AG287" s="4"/>
      <c r="AH287" s="104"/>
      <c r="AI287" s="4"/>
      <c r="AJ287" s="4"/>
      <c r="AK287" s="4"/>
      <c r="AL287" s="4"/>
      <c r="AM287" s="4"/>
      <c r="AN287" s="104"/>
      <c r="AO287" s="4"/>
      <c r="AP287" s="4"/>
      <c r="AQ287" s="4"/>
      <c r="AR287" s="4"/>
      <c r="AS287" s="4"/>
      <c r="AT287" s="104"/>
      <c r="AU287" s="4"/>
      <c r="AV287" s="4"/>
      <c r="AW287" s="4"/>
      <c r="AX287" s="4"/>
      <c r="AY287" s="4"/>
      <c r="AZ287" s="104"/>
      <c r="BA287" s="4"/>
      <c r="BB287" s="4"/>
      <c r="BC287" s="4"/>
      <c r="BD287" s="4"/>
      <c r="BE287" s="4"/>
      <c r="BF287" s="104"/>
      <c r="BG287" s="4"/>
      <c r="BH287" s="4"/>
      <c r="BI287" s="4"/>
      <c r="BJ287" s="4"/>
      <c r="BK287" s="4"/>
    </row>
    <row r="288" spans="1:63" ht="38.25" x14ac:dyDescent="0.25">
      <c r="A288" s="80" t="s">
        <v>886</v>
      </c>
      <c r="B288" s="64" t="s">
        <v>887</v>
      </c>
      <c r="C288" s="66" t="s">
        <v>888</v>
      </c>
      <c r="D288" s="107"/>
      <c r="E288" s="19"/>
      <c r="F288" s="19"/>
      <c r="G288" s="19"/>
      <c r="H288" s="19"/>
      <c r="I288" s="19"/>
      <c r="J288" s="108"/>
      <c r="K288" s="19"/>
      <c r="L288" s="19"/>
      <c r="M288" s="19"/>
      <c r="N288" s="19"/>
      <c r="O288" s="19"/>
      <c r="P288" s="108"/>
      <c r="Q288" s="34"/>
      <c r="R288" s="4"/>
      <c r="S288" s="4"/>
      <c r="T288" s="4"/>
      <c r="U288" s="4"/>
      <c r="V288" s="108"/>
      <c r="W288" s="4"/>
      <c r="X288" s="4"/>
      <c r="Y288" s="4"/>
      <c r="Z288" s="4"/>
      <c r="AA288" s="4"/>
      <c r="AB288" s="104"/>
      <c r="AC288" s="4"/>
      <c r="AD288" s="4"/>
      <c r="AE288" s="4"/>
      <c r="AF288" s="4"/>
      <c r="AG288" s="4"/>
      <c r="AH288" s="104"/>
      <c r="AI288" s="4"/>
      <c r="AJ288" s="4"/>
      <c r="AK288" s="4"/>
      <c r="AL288" s="4"/>
      <c r="AM288" s="4"/>
      <c r="AN288" s="104"/>
      <c r="AO288" s="4"/>
      <c r="AP288" s="4"/>
      <c r="AQ288" s="4"/>
      <c r="AR288" s="4"/>
      <c r="AS288" s="4"/>
      <c r="AT288" s="104"/>
      <c r="AU288" s="4"/>
      <c r="AV288" s="4"/>
      <c r="AW288" s="4"/>
      <c r="AX288" s="4"/>
      <c r="AY288" s="4"/>
      <c r="AZ288" s="104"/>
      <c r="BA288" s="4"/>
      <c r="BB288" s="4"/>
      <c r="BC288" s="4"/>
      <c r="BD288" s="4"/>
      <c r="BE288" s="4"/>
      <c r="BF288" s="104"/>
      <c r="BG288" s="4"/>
      <c r="BH288" s="4"/>
      <c r="BI288" s="4"/>
      <c r="BJ288" s="4"/>
      <c r="BK288" s="4"/>
    </row>
    <row r="289" spans="1:63" ht="25.5" x14ac:dyDescent="0.25">
      <c r="A289" s="82" t="s">
        <v>889</v>
      </c>
      <c r="B289" s="74" t="s">
        <v>890</v>
      </c>
      <c r="C289" s="30" t="s">
        <v>891</v>
      </c>
      <c r="D289" s="107"/>
      <c r="E289" s="19"/>
      <c r="F289" s="19"/>
      <c r="G289" s="19"/>
      <c r="H289" s="19"/>
      <c r="I289" s="19"/>
      <c r="J289" s="108"/>
      <c r="K289" s="19"/>
      <c r="L289" s="19"/>
      <c r="M289" s="19"/>
      <c r="N289" s="19"/>
      <c r="O289" s="19"/>
      <c r="P289" s="105"/>
      <c r="Q289" s="4"/>
      <c r="R289" s="4"/>
      <c r="S289" s="4"/>
      <c r="T289" s="4"/>
      <c r="U289" s="4"/>
      <c r="V289" s="104"/>
      <c r="W289" s="4"/>
      <c r="X289" s="4"/>
      <c r="Y289" s="4"/>
      <c r="Z289" s="4"/>
      <c r="AA289" s="4"/>
      <c r="AB289" s="108"/>
      <c r="AC289" s="34"/>
      <c r="AD289" s="4"/>
      <c r="AE289" s="4"/>
      <c r="AF289" s="4"/>
      <c r="AG289" s="4"/>
      <c r="AH289" s="104"/>
      <c r="AI289" s="4"/>
      <c r="AJ289" s="4"/>
      <c r="AK289" s="4"/>
      <c r="AL289" s="4"/>
      <c r="AM289" s="4"/>
      <c r="AN289" s="105"/>
      <c r="AO289" s="4"/>
      <c r="AP289" s="4"/>
      <c r="AQ289" s="4"/>
      <c r="AR289" s="4"/>
      <c r="AS289" s="4"/>
      <c r="AT289" s="104"/>
      <c r="AU289" s="4"/>
      <c r="AV289" s="4"/>
      <c r="AW289" s="4"/>
      <c r="AX289" s="4"/>
      <c r="AY289" s="19"/>
      <c r="AZ289" s="104"/>
      <c r="BA289" s="4"/>
      <c r="BB289" s="4"/>
      <c r="BC289" s="4"/>
      <c r="BD289" s="4"/>
      <c r="BE289" s="4"/>
      <c r="BF289" s="104"/>
      <c r="BG289" s="4"/>
      <c r="BH289" s="4"/>
      <c r="BI289" s="4"/>
      <c r="BJ289" s="4"/>
      <c r="BK289" s="4"/>
    </row>
    <row r="290" spans="1:63" ht="25.5" x14ac:dyDescent="0.25">
      <c r="A290" s="82" t="s">
        <v>892</v>
      </c>
      <c r="B290" s="74" t="s">
        <v>893</v>
      </c>
      <c r="C290" s="30" t="s">
        <v>894</v>
      </c>
      <c r="D290" s="107"/>
      <c r="E290" s="19"/>
      <c r="F290" s="19"/>
      <c r="G290" s="19"/>
      <c r="H290" s="19"/>
      <c r="I290" s="19"/>
      <c r="J290" s="108"/>
      <c r="K290" s="19"/>
      <c r="L290" s="19"/>
      <c r="M290" s="19"/>
      <c r="N290" s="19"/>
      <c r="O290" s="19"/>
      <c r="P290" s="105"/>
      <c r="Q290" s="4"/>
      <c r="R290" s="4"/>
      <c r="S290" s="4"/>
      <c r="T290" s="4"/>
      <c r="U290" s="4"/>
      <c r="V290" s="104"/>
      <c r="W290" s="4"/>
      <c r="X290" s="4"/>
      <c r="Y290" s="4"/>
      <c r="Z290" s="4"/>
      <c r="AA290" s="4"/>
      <c r="AB290" s="108"/>
      <c r="AC290" s="34"/>
      <c r="AD290" s="4"/>
      <c r="AE290" s="4"/>
      <c r="AF290" s="4"/>
      <c r="AG290" s="4"/>
      <c r="AH290" s="104"/>
      <c r="AI290" s="4"/>
      <c r="AJ290" s="4"/>
      <c r="AK290" s="4"/>
      <c r="AL290" s="4"/>
      <c r="AM290" s="4"/>
      <c r="AN290" s="105"/>
      <c r="AO290" s="4"/>
      <c r="AP290" s="4"/>
      <c r="AQ290" s="4"/>
      <c r="AR290" s="4"/>
      <c r="AS290" s="4"/>
      <c r="AT290" s="104"/>
      <c r="AU290" s="4"/>
      <c r="AV290" s="4"/>
      <c r="AW290" s="4"/>
      <c r="AX290" s="4"/>
      <c r="AY290" s="19"/>
      <c r="AZ290" s="104"/>
      <c r="BA290" s="4"/>
      <c r="BB290" s="4"/>
      <c r="BC290" s="4"/>
      <c r="BD290" s="4"/>
      <c r="BE290" s="4"/>
      <c r="BF290" s="104"/>
      <c r="BG290" s="4"/>
      <c r="BH290" s="4"/>
      <c r="BI290" s="4"/>
      <c r="BJ290" s="4"/>
      <c r="BK290" s="4"/>
    </row>
    <row r="291" spans="1:63" ht="25.5" x14ac:dyDescent="0.25">
      <c r="A291" s="82" t="s">
        <v>895</v>
      </c>
      <c r="B291" s="74" t="s">
        <v>896</v>
      </c>
      <c r="C291" s="30" t="s">
        <v>897</v>
      </c>
      <c r="D291" s="107"/>
      <c r="E291" s="19"/>
      <c r="F291" s="19"/>
      <c r="G291" s="19"/>
      <c r="H291" s="19"/>
      <c r="I291" s="19"/>
      <c r="J291" s="108"/>
      <c r="K291" s="19"/>
      <c r="L291" s="19"/>
      <c r="M291" s="19"/>
      <c r="N291" s="19"/>
      <c r="O291" s="19"/>
      <c r="P291" s="105"/>
      <c r="Q291" s="4"/>
      <c r="R291" s="4"/>
      <c r="S291" s="4"/>
      <c r="T291" s="4"/>
      <c r="U291" s="4"/>
      <c r="V291" s="104"/>
      <c r="W291" s="4"/>
      <c r="X291" s="4"/>
      <c r="Y291" s="4"/>
      <c r="Z291" s="4"/>
      <c r="AA291" s="4"/>
      <c r="AB291" s="108"/>
      <c r="AC291" s="34"/>
      <c r="AD291" s="4"/>
      <c r="AE291" s="4"/>
      <c r="AF291" s="4"/>
      <c r="AG291" s="4"/>
      <c r="AH291" s="104"/>
      <c r="AI291" s="4"/>
      <c r="AJ291" s="4"/>
      <c r="AK291" s="4"/>
      <c r="AL291" s="4"/>
      <c r="AM291" s="4"/>
      <c r="AN291" s="105"/>
      <c r="AO291" s="4"/>
      <c r="AP291" s="4"/>
      <c r="AQ291" s="4"/>
      <c r="AR291" s="4"/>
      <c r="AS291" s="4"/>
      <c r="AT291" s="104"/>
      <c r="AU291" s="4"/>
      <c r="AV291" s="4"/>
      <c r="AW291" s="4"/>
      <c r="AX291" s="4"/>
      <c r="AY291" s="19"/>
      <c r="AZ291" s="104"/>
      <c r="BA291" s="4"/>
      <c r="BB291" s="4"/>
      <c r="BC291" s="4"/>
      <c r="BD291" s="4"/>
      <c r="BE291" s="4"/>
      <c r="BF291" s="104"/>
      <c r="BG291" s="4"/>
      <c r="BH291" s="4"/>
      <c r="BI291" s="4"/>
      <c r="BJ291" s="4"/>
      <c r="BK291" s="4"/>
    </row>
    <row r="292" spans="1:63" ht="38.25" x14ac:dyDescent="0.25">
      <c r="A292" s="82" t="s">
        <v>898</v>
      </c>
      <c r="B292" s="74" t="s">
        <v>899</v>
      </c>
      <c r="C292" s="30" t="s">
        <v>900</v>
      </c>
      <c r="D292" s="107"/>
      <c r="E292" s="19"/>
      <c r="F292" s="19"/>
      <c r="G292" s="19"/>
      <c r="H292" s="19"/>
      <c r="I292" s="19"/>
      <c r="J292" s="108"/>
      <c r="K292" s="19"/>
      <c r="L292" s="19"/>
      <c r="M292" s="19"/>
      <c r="N292" s="19"/>
      <c r="O292" s="19"/>
      <c r="P292" s="105"/>
      <c r="Q292" s="4"/>
      <c r="R292" s="4"/>
      <c r="S292" s="4"/>
      <c r="T292" s="4"/>
      <c r="U292" s="4"/>
      <c r="V292" s="104"/>
      <c r="W292" s="4"/>
      <c r="X292" s="4"/>
      <c r="Y292" s="4"/>
      <c r="Z292" s="4"/>
      <c r="AA292" s="4"/>
      <c r="AB292" s="108"/>
      <c r="AC292" s="34"/>
      <c r="AD292" s="4"/>
      <c r="AE292" s="4"/>
      <c r="AF292" s="4"/>
      <c r="AG292" s="4"/>
      <c r="AH292" s="104"/>
      <c r="AI292" s="4"/>
      <c r="AJ292" s="4"/>
      <c r="AK292" s="4"/>
      <c r="AL292" s="4"/>
      <c r="AM292" s="4"/>
      <c r="AN292" s="105"/>
      <c r="AO292" s="4"/>
      <c r="AP292" s="4"/>
      <c r="AQ292" s="4"/>
      <c r="AR292" s="4"/>
      <c r="AS292" s="4"/>
      <c r="AT292" s="104"/>
      <c r="AU292" s="4"/>
      <c r="AV292" s="4"/>
      <c r="AW292" s="4"/>
      <c r="AX292" s="4"/>
      <c r="AY292" s="19"/>
      <c r="AZ292" s="104"/>
      <c r="BA292" s="4"/>
      <c r="BB292" s="4"/>
      <c r="BC292" s="4"/>
      <c r="BD292" s="4"/>
      <c r="BE292" s="4"/>
      <c r="BF292" s="104"/>
      <c r="BG292" s="4"/>
      <c r="BH292" s="4"/>
      <c r="BI292" s="4"/>
      <c r="BJ292" s="4"/>
      <c r="BK292" s="4"/>
    </row>
    <row r="293" spans="1:63" ht="25.5" x14ac:dyDescent="0.25">
      <c r="A293" s="82" t="s">
        <v>901</v>
      </c>
      <c r="B293" s="74" t="s">
        <v>902</v>
      </c>
      <c r="C293" s="30" t="s">
        <v>903</v>
      </c>
      <c r="D293" s="107"/>
      <c r="E293" s="19"/>
      <c r="F293" s="19"/>
      <c r="G293" s="19"/>
      <c r="H293" s="19"/>
      <c r="I293" s="19"/>
      <c r="J293" s="108"/>
      <c r="K293" s="19"/>
      <c r="L293" s="19"/>
      <c r="M293" s="19"/>
      <c r="N293" s="19"/>
      <c r="O293" s="19"/>
      <c r="P293" s="105"/>
      <c r="Q293" s="4"/>
      <c r="R293" s="4"/>
      <c r="S293" s="4"/>
      <c r="T293" s="4"/>
      <c r="U293" s="4"/>
      <c r="V293" s="104"/>
      <c r="W293" s="4"/>
      <c r="X293" s="4"/>
      <c r="Y293" s="4"/>
      <c r="Z293" s="4"/>
      <c r="AA293" s="4"/>
      <c r="AB293" s="108"/>
      <c r="AC293" s="34"/>
      <c r="AD293" s="4"/>
      <c r="AE293" s="4"/>
      <c r="AF293" s="4"/>
      <c r="AG293" s="4"/>
      <c r="AH293" s="104"/>
      <c r="AI293" s="4"/>
      <c r="AJ293" s="4"/>
      <c r="AK293" s="4"/>
      <c r="AL293" s="4"/>
      <c r="AM293" s="4"/>
      <c r="AN293" s="105"/>
      <c r="AO293" s="4"/>
      <c r="AP293" s="4"/>
      <c r="AQ293" s="4"/>
      <c r="AR293" s="4"/>
      <c r="AS293" s="4"/>
      <c r="AT293" s="104"/>
      <c r="AU293" s="4"/>
      <c r="AV293" s="4"/>
      <c r="AW293" s="4"/>
      <c r="AX293" s="4"/>
      <c r="AY293" s="19"/>
      <c r="AZ293" s="104"/>
      <c r="BA293" s="4"/>
      <c r="BB293" s="4"/>
      <c r="BC293" s="4"/>
      <c r="BD293" s="4"/>
      <c r="BE293" s="4"/>
      <c r="BF293" s="104"/>
      <c r="BG293" s="4"/>
      <c r="BH293" s="4"/>
      <c r="BI293" s="4"/>
      <c r="BJ293" s="4"/>
      <c r="BK293" s="4"/>
    </row>
    <row r="294" spans="1:63" ht="25.5" x14ac:dyDescent="0.25">
      <c r="A294" s="82" t="s">
        <v>904</v>
      </c>
      <c r="B294" s="74" t="s">
        <v>905</v>
      </c>
      <c r="C294" s="30" t="s">
        <v>906</v>
      </c>
      <c r="D294" s="107"/>
      <c r="E294" s="19"/>
      <c r="F294" s="19"/>
      <c r="G294" s="19"/>
      <c r="H294" s="19"/>
      <c r="I294" s="19"/>
      <c r="J294" s="108"/>
      <c r="K294" s="19"/>
      <c r="L294" s="19"/>
      <c r="M294" s="19"/>
      <c r="N294" s="19"/>
      <c r="O294" s="19"/>
      <c r="P294" s="105"/>
      <c r="Q294" s="4"/>
      <c r="R294" s="4"/>
      <c r="S294" s="4"/>
      <c r="T294" s="4"/>
      <c r="U294" s="4"/>
      <c r="V294" s="104"/>
      <c r="W294" s="4"/>
      <c r="X294" s="4"/>
      <c r="Y294" s="4"/>
      <c r="Z294" s="4"/>
      <c r="AA294" s="4"/>
      <c r="AB294" s="108"/>
      <c r="AC294" s="34"/>
      <c r="AD294" s="4"/>
      <c r="AE294" s="4"/>
      <c r="AF294" s="4"/>
      <c r="AG294" s="4"/>
      <c r="AH294" s="104"/>
      <c r="AI294" s="4"/>
      <c r="AJ294" s="4"/>
      <c r="AK294" s="4"/>
      <c r="AL294" s="4"/>
      <c r="AM294" s="4"/>
      <c r="AN294" s="105"/>
      <c r="AO294" s="4"/>
      <c r="AP294" s="4"/>
      <c r="AQ294" s="4"/>
      <c r="AR294" s="4"/>
      <c r="AS294" s="4"/>
      <c r="AT294" s="104"/>
      <c r="AU294" s="4"/>
      <c r="AV294" s="4"/>
      <c r="AW294" s="4"/>
      <c r="AX294" s="4"/>
      <c r="AY294" s="19"/>
      <c r="AZ294" s="104"/>
      <c r="BA294" s="4"/>
      <c r="BB294" s="4"/>
      <c r="BC294" s="4"/>
      <c r="BD294" s="4"/>
      <c r="BE294" s="4"/>
      <c r="BF294" s="104"/>
      <c r="BG294" s="4"/>
      <c r="BH294" s="4"/>
      <c r="BI294" s="4"/>
      <c r="BJ294" s="4"/>
      <c r="BK294" s="4"/>
    </row>
    <row r="295" spans="1:63" ht="25.5" x14ac:dyDescent="0.25">
      <c r="A295" s="82" t="s">
        <v>907</v>
      </c>
      <c r="B295" s="74" t="s">
        <v>908</v>
      </c>
      <c r="C295" s="30" t="s">
        <v>909</v>
      </c>
      <c r="D295" s="107"/>
      <c r="E295" s="19"/>
      <c r="F295" s="19"/>
      <c r="G295" s="19"/>
      <c r="H295" s="19"/>
      <c r="I295" s="19"/>
      <c r="J295" s="108"/>
      <c r="K295" s="19"/>
      <c r="L295" s="19"/>
      <c r="M295" s="19"/>
      <c r="N295" s="19"/>
      <c r="O295" s="19"/>
      <c r="P295" s="108"/>
      <c r="Q295" s="34"/>
      <c r="R295" s="4"/>
      <c r="S295" s="4"/>
      <c r="T295" s="4"/>
      <c r="U295" s="4"/>
      <c r="V295" s="108"/>
      <c r="W295" s="4"/>
      <c r="X295" s="4"/>
      <c r="Y295" s="4"/>
      <c r="Z295" s="4"/>
      <c r="AA295" s="4"/>
      <c r="AB295" s="105"/>
      <c r="AC295" s="19"/>
      <c r="AD295" s="34"/>
      <c r="AE295" s="4"/>
      <c r="AF295" s="4"/>
      <c r="AG295" s="4"/>
      <c r="AH295" s="104"/>
      <c r="AI295" s="4"/>
      <c r="AJ295" s="4"/>
      <c r="AK295" s="4"/>
      <c r="AL295" s="4"/>
      <c r="AM295" s="4"/>
      <c r="AN295" s="108"/>
      <c r="AO295" s="34"/>
      <c r="AP295" s="4"/>
      <c r="AQ295" s="4"/>
      <c r="AR295" s="4"/>
      <c r="AS295" s="4"/>
      <c r="AT295" s="104"/>
      <c r="AU295" s="4"/>
      <c r="AV295" s="4"/>
      <c r="AW295" s="4"/>
      <c r="AX295" s="4"/>
      <c r="AY295" s="34"/>
      <c r="AZ295" s="105"/>
      <c r="BA295" s="4"/>
      <c r="BB295" s="4"/>
      <c r="BC295" s="4"/>
      <c r="BD295" s="4"/>
      <c r="BE295" s="4"/>
      <c r="BF295" s="104"/>
      <c r="BG295" s="4"/>
      <c r="BH295" s="4"/>
      <c r="BI295" s="4"/>
      <c r="BJ295" s="4"/>
      <c r="BK295" s="4"/>
    </row>
    <row r="296" spans="1:63" ht="25.5" x14ac:dyDescent="0.25">
      <c r="A296" s="82" t="s">
        <v>910</v>
      </c>
      <c r="B296" s="74" t="s">
        <v>911</v>
      </c>
      <c r="C296" s="30" t="s">
        <v>912</v>
      </c>
      <c r="D296" s="107"/>
      <c r="E296" s="19"/>
      <c r="F296" s="19"/>
      <c r="G296" s="19"/>
      <c r="H296" s="19"/>
      <c r="I296" s="19"/>
      <c r="J296" s="108"/>
      <c r="K296" s="19"/>
      <c r="L296" s="19"/>
      <c r="M296" s="19"/>
      <c r="N296" s="19"/>
      <c r="O296" s="19"/>
      <c r="P296" s="108"/>
      <c r="Q296" s="34"/>
      <c r="R296" s="4"/>
      <c r="S296" s="4"/>
      <c r="T296" s="4"/>
      <c r="U296" s="4"/>
      <c r="V296" s="108"/>
      <c r="W296" s="4"/>
      <c r="X296" s="4"/>
      <c r="Y296" s="4"/>
      <c r="Z296" s="4"/>
      <c r="AA296" s="4"/>
      <c r="AB296" s="105"/>
      <c r="AC296" s="19"/>
      <c r="AD296" s="34"/>
      <c r="AE296" s="4"/>
      <c r="AF296" s="4"/>
      <c r="AG296" s="4"/>
      <c r="AH296" s="104"/>
      <c r="AI296" s="4"/>
      <c r="AJ296" s="4"/>
      <c r="AK296" s="4"/>
      <c r="AL296" s="4"/>
      <c r="AM296" s="4"/>
      <c r="AN296" s="108"/>
      <c r="AO296" s="34"/>
      <c r="AP296" s="4"/>
      <c r="AQ296" s="4"/>
      <c r="AR296" s="4"/>
      <c r="AS296" s="4"/>
      <c r="AT296" s="104"/>
      <c r="AU296" s="4"/>
      <c r="AV296" s="4"/>
      <c r="AW296" s="4"/>
      <c r="AX296" s="4"/>
      <c r="AY296" s="34"/>
      <c r="AZ296" s="105"/>
      <c r="BA296" s="4"/>
      <c r="BB296" s="4"/>
      <c r="BC296" s="4"/>
      <c r="BD296" s="4"/>
      <c r="BE296" s="4"/>
      <c r="BF296" s="104"/>
      <c r="BG296" s="4"/>
      <c r="BH296" s="4"/>
      <c r="BI296" s="4"/>
      <c r="BJ296" s="4"/>
      <c r="BK296" s="4"/>
    </row>
    <row r="297" spans="1:63" ht="25.5" x14ac:dyDescent="0.25">
      <c r="A297" s="82" t="s">
        <v>913</v>
      </c>
      <c r="B297" s="74" t="s">
        <v>914</v>
      </c>
      <c r="C297" s="30" t="s">
        <v>915</v>
      </c>
      <c r="D297" s="107"/>
      <c r="E297" s="19"/>
      <c r="F297" s="19"/>
      <c r="G297" s="19"/>
      <c r="H297" s="19"/>
      <c r="I297" s="19"/>
      <c r="J297" s="108"/>
      <c r="K297" s="19"/>
      <c r="L297" s="19"/>
      <c r="M297" s="19"/>
      <c r="N297" s="19"/>
      <c r="O297" s="19"/>
      <c r="P297" s="105"/>
      <c r="Q297" s="19"/>
      <c r="R297" s="34"/>
      <c r="S297" s="4"/>
      <c r="T297" s="4"/>
      <c r="U297" s="4"/>
      <c r="V297" s="104"/>
      <c r="W297" s="19"/>
      <c r="X297" s="4"/>
      <c r="Y297" s="4"/>
      <c r="Z297" s="4"/>
      <c r="AA297" s="4"/>
      <c r="AB297" s="105"/>
      <c r="AC297" s="34"/>
      <c r="AD297" s="19"/>
      <c r="AE297" s="4"/>
      <c r="AF297" s="4"/>
      <c r="AG297" s="4"/>
      <c r="AH297" s="104"/>
      <c r="AI297" s="4"/>
      <c r="AJ297" s="4"/>
      <c r="AK297" s="4"/>
      <c r="AL297" s="4"/>
      <c r="AM297" s="4"/>
      <c r="AN297" s="105"/>
      <c r="AO297" s="19"/>
      <c r="AP297" s="4"/>
      <c r="AQ297" s="4"/>
      <c r="AR297" s="4"/>
      <c r="AS297" s="4"/>
      <c r="AT297" s="104"/>
      <c r="AU297" s="4"/>
      <c r="AV297" s="4"/>
      <c r="AW297" s="4"/>
      <c r="AX297" s="4"/>
      <c r="AY297" s="34"/>
      <c r="AZ297" s="108"/>
      <c r="BA297" s="34"/>
      <c r="BB297" s="4"/>
      <c r="BC297" s="4"/>
      <c r="BD297" s="4"/>
      <c r="BE297" s="4"/>
      <c r="BF297" s="104"/>
      <c r="BG297" s="4"/>
      <c r="BH297" s="4"/>
      <c r="BI297" s="4"/>
      <c r="BJ297" s="4"/>
      <c r="BK297" s="4"/>
    </row>
    <row r="298" spans="1:63" ht="25.5" x14ac:dyDescent="0.25">
      <c r="A298" s="82" t="s">
        <v>916</v>
      </c>
      <c r="B298" s="74" t="s">
        <v>917</v>
      </c>
      <c r="C298" s="30" t="s">
        <v>918</v>
      </c>
      <c r="D298" s="107"/>
      <c r="E298" s="19"/>
      <c r="F298" s="19"/>
      <c r="G298" s="19"/>
      <c r="H298" s="19"/>
      <c r="I298" s="19"/>
      <c r="J298" s="108"/>
      <c r="K298" s="19"/>
      <c r="L298" s="19"/>
      <c r="M298" s="19"/>
      <c r="N298" s="19"/>
      <c r="O298" s="19"/>
      <c r="P298" s="105"/>
      <c r="Q298" s="19"/>
      <c r="R298" s="34"/>
      <c r="S298" s="4"/>
      <c r="T298" s="4"/>
      <c r="U298" s="4"/>
      <c r="V298" s="104"/>
      <c r="W298" s="19"/>
      <c r="X298" s="4"/>
      <c r="Y298" s="4"/>
      <c r="Z298" s="4"/>
      <c r="AA298" s="4"/>
      <c r="AB298" s="105"/>
      <c r="AC298" s="34"/>
      <c r="AD298" s="19"/>
      <c r="AE298" s="4"/>
      <c r="AF298" s="4"/>
      <c r="AG298" s="4"/>
      <c r="AH298" s="104"/>
      <c r="AI298" s="4"/>
      <c r="AJ298" s="4"/>
      <c r="AK298" s="4"/>
      <c r="AL298" s="4"/>
      <c r="AM298" s="4"/>
      <c r="AN298" s="105"/>
      <c r="AO298" s="19"/>
      <c r="AP298" s="4"/>
      <c r="AQ298" s="4"/>
      <c r="AR298" s="4"/>
      <c r="AS298" s="4"/>
      <c r="AT298" s="104"/>
      <c r="AU298" s="4"/>
      <c r="AV298" s="4"/>
      <c r="AW298" s="4"/>
      <c r="AX298" s="4"/>
      <c r="AY298" s="34"/>
      <c r="AZ298" s="108"/>
      <c r="BA298" s="34"/>
      <c r="BB298" s="4"/>
      <c r="BC298" s="4"/>
      <c r="BD298" s="4"/>
      <c r="BE298" s="4"/>
      <c r="BF298" s="104"/>
      <c r="BG298" s="4"/>
      <c r="BH298" s="4"/>
      <c r="BI298" s="4"/>
      <c r="BJ298" s="4"/>
      <c r="BK298" s="4"/>
    </row>
    <row r="299" spans="1:63" ht="25.5" x14ac:dyDescent="0.25">
      <c r="A299" s="82" t="s">
        <v>919</v>
      </c>
      <c r="B299" s="74" t="s">
        <v>920</v>
      </c>
      <c r="C299" s="30" t="s">
        <v>921</v>
      </c>
      <c r="D299" s="107"/>
      <c r="E299" s="19"/>
      <c r="F299" s="19"/>
      <c r="G299" s="19"/>
      <c r="H299" s="19"/>
      <c r="I299" s="19"/>
      <c r="J299" s="108"/>
      <c r="K299" s="19"/>
      <c r="L299" s="19"/>
      <c r="M299" s="19"/>
      <c r="N299" s="19"/>
      <c r="O299" s="19"/>
      <c r="P299" s="105"/>
      <c r="Q299" s="19"/>
      <c r="R299" s="34"/>
      <c r="S299" s="4"/>
      <c r="T299" s="4"/>
      <c r="U299" s="4"/>
      <c r="V299" s="104"/>
      <c r="W299" s="19"/>
      <c r="X299" s="4"/>
      <c r="Y299" s="4"/>
      <c r="Z299" s="4"/>
      <c r="AA299" s="4"/>
      <c r="AB299" s="105"/>
      <c r="AC299" s="34"/>
      <c r="AD299" s="19"/>
      <c r="AE299" s="4"/>
      <c r="AF299" s="4"/>
      <c r="AG299" s="4"/>
      <c r="AH299" s="104"/>
      <c r="AI299" s="4"/>
      <c r="AJ299" s="4"/>
      <c r="AK299" s="4"/>
      <c r="AL299" s="4"/>
      <c r="AM299" s="4"/>
      <c r="AN299" s="105"/>
      <c r="AO299" s="19"/>
      <c r="AP299" s="4"/>
      <c r="AQ299" s="4"/>
      <c r="AR299" s="4"/>
      <c r="AS299" s="4"/>
      <c r="AT299" s="104"/>
      <c r="AU299" s="4"/>
      <c r="AV299" s="4"/>
      <c r="AW299" s="4"/>
      <c r="AX299" s="4"/>
      <c r="AY299" s="34"/>
      <c r="AZ299" s="108"/>
      <c r="BA299" s="34"/>
      <c r="BB299" s="4"/>
      <c r="BC299" s="4"/>
      <c r="BD299" s="4"/>
      <c r="BE299" s="4"/>
      <c r="BF299" s="104"/>
      <c r="BG299" s="4"/>
      <c r="BH299" s="4"/>
      <c r="BI299" s="4"/>
      <c r="BJ299" s="4"/>
      <c r="BK299" s="4"/>
    </row>
    <row r="300" spans="1:63" ht="25.5" x14ac:dyDescent="0.25">
      <c r="A300" s="82" t="s">
        <v>922</v>
      </c>
      <c r="B300" s="74" t="s">
        <v>923</v>
      </c>
      <c r="C300" s="30" t="s">
        <v>924</v>
      </c>
      <c r="D300" s="107"/>
      <c r="E300" s="19"/>
      <c r="F300" s="19"/>
      <c r="G300" s="19"/>
      <c r="H300" s="19"/>
      <c r="I300" s="19"/>
      <c r="J300" s="108"/>
      <c r="K300" s="19"/>
      <c r="L300" s="19"/>
      <c r="M300" s="19"/>
      <c r="N300" s="19"/>
      <c r="O300" s="19"/>
      <c r="P300" s="105"/>
      <c r="Q300" s="19"/>
      <c r="R300" s="34"/>
      <c r="S300" s="4"/>
      <c r="T300" s="4"/>
      <c r="U300" s="4"/>
      <c r="V300" s="104"/>
      <c r="W300" s="19"/>
      <c r="X300" s="4"/>
      <c r="Y300" s="4"/>
      <c r="Z300" s="4"/>
      <c r="AA300" s="4"/>
      <c r="AB300" s="105"/>
      <c r="AC300" s="34"/>
      <c r="AD300" s="19"/>
      <c r="AE300" s="4"/>
      <c r="AF300" s="4"/>
      <c r="AG300" s="4"/>
      <c r="AH300" s="104"/>
      <c r="AI300" s="4"/>
      <c r="AJ300" s="4"/>
      <c r="AK300" s="4"/>
      <c r="AL300" s="4"/>
      <c r="AM300" s="4"/>
      <c r="AN300" s="105"/>
      <c r="AO300" s="19"/>
      <c r="AP300" s="4"/>
      <c r="AQ300" s="4"/>
      <c r="AR300" s="4"/>
      <c r="AS300" s="4"/>
      <c r="AT300" s="104"/>
      <c r="AU300" s="4"/>
      <c r="AV300" s="4"/>
      <c r="AW300" s="4"/>
      <c r="AX300" s="4"/>
      <c r="AY300" s="34"/>
      <c r="AZ300" s="108"/>
      <c r="BA300" s="34"/>
      <c r="BB300" s="4"/>
      <c r="BC300" s="4"/>
      <c r="BD300" s="4"/>
      <c r="BE300" s="4"/>
      <c r="BF300" s="104"/>
      <c r="BG300" s="4"/>
      <c r="BH300" s="4"/>
      <c r="BI300" s="4"/>
      <c r="BJ300" s="4"/>
      <c r="BK300" s="4"/>
    </row>
    <row r="301" spans="1:63" ht="25.5" x14ac:dyDescent="0.25">
      <c r="A301" s="82" t="s">
        <v>925</v>
      </c>
      <c r="B301" s="74" t="s">
        <v>926</v>
      </c>
      <c r="C301" s="30" t="s">
        <v>927</v>
      </c>
      <c r="D301" s="107"/>
      <c r="E301" s="19"/>
      <c r="F301" s="19"/>
      <c r="G301" s="19"/>
      <c r="H301" s="19"/>
      <c r="I301" s="19"/>
      <c r="J301" s="108"/>
      <c r="K301" s="19"/>
      <c r="L301" s="19"/>
      <c r="M301" s="19"/>
      <c r="N301" s="19"/>
      <c r="O301" s="19"/>
      <c r="P301" s="105"/>
      <c r="Q301" s="19"/>
      <c r="R301" s="34"/>
      <c r="S301" s="4"/>
      <c r="T301" s="4"/>
      <c r="U301" s="4"/>
      <c r="V301" s="104"/>
      <c r="W301" s="19"/>
      <c r="X301" s="4"/>
      <c r="Y301" s="4"/>
      <c r="Z301" s="4"/>
      <c r="AA301" s="4"/>
      <c r="AB301" s="105"/>
      <c r="AC301" s="34"/>
      <c r="AD301" s="19"/>
      <c r="AE301" s="4"/>
      <c r="AF301" s="4"/>
      <c r="AG301" s="4"/>
      <c r="AH301" s="104"/>
      <c r="AI301" s="4"/>
      <c r="AJ301" s="4"/>
      <c r="AK301" s="4"/>
      <c r="AL301" s="4"/>
      <c r="AM301" s="4"/>
      <c r="AN301" s="105"/>
      <c r="AO301" s="19"/>
      <c r="AP301" s="4"/>
      <c r="AQ301" s="4"/>
      <c r="AR301" s="4"/>
      <c r="AS301" s="4"/>
      <c r="AT301" s="104"/>
      <c r="AU301" s="4"/>
      <c r="AV301" s="4"/>
      <c r="AW301" s="4"/>
      <c r="AX301" s="4"/>
      <c r="AY301" s="34"/>
      <c r="AZ301" s="108"/>
      <c r="BA301" s="34"/>
      <c r="BB301" s="4"/>
      <c r="BC301" s="4"/>
      <c r="BD301" s="4"/>
      <c r="BE301" s="4"/>
      <c r="BF301" s="104"/>
      <c r="BG301" s="4"/>
      <c r="BH301" s="4"/>
      <c r="BI301" s="4"/>
      <c r="BJ301" s="4"/>
      <c r="BK301" s="4"/>
    </row>
    <row r="302" spans="1:63" ht="25.5" x14ac:dyDescent="0.25">
      <c r="A302" s="82" t="s">
        <v>928</v>
      </c>
      <c r="B302" s="74" t="s">
        <v>929</v>
      </c>
      <c r="C302" s="30" t="s">
        <v>930</v>
      </c>
      <c r="D302" s="107"/>
      <c r="E302" s="19"/>
      <c r="F302" s="19"/>
      <c r="G302" s="19"/>
      <c r="H302" s="19"/>
      <c r="I302" s="19"/>
      <c r="J302" s="108"/>
      <c r="K302" s="19"/>
      <c r="L302" s="19"/>
      <c r="M302" s="19"/>
      <c r="N302" s="19"/>
      <c r="O302" s="19"/>
      <c r="P302" s="105"/>
      <c r="Q302" s="19"/>
      <c r="R302" s="34"/>
      <c r="S302" s="4"/>
      <c r="T302" s="4"/>
      <c r="U302" s="4"/>
      <c r="V302" s="104"/>
      <c r="W302" s="19"/>
      <c r="X302" s="4"/>
      <c r="Y302" s="4"/>
      <c r="Z302" s="4"/>
      <c r="AA302" s="4"/>
      <c r="AB302" s="105"/>
      <c r="AC302" s="34"/>
      <c r="AD302" s="19"/>
      <c r="AE302" s="4"/>
      <c r="AF302" s="4"/>
      <c r="AG302" s="4"/>
      <c r="AH302" s="104"/>
      <c r="AI302" s="4"/>
      <c r="AJ302" s="4"/>
      <c r="AK302" s="4"/>
      <c r="AL302" s="4"/>
      <c r="AM302" s="4"/>
      <c r="AN302" s="105"/>
      <c r="AO302" s="19"/>
      <c r="AP302" s="4"/>
      <c r="AQ302" s="4"/>
      <c r="AR302" s="4"/>
      <c r="AS302" s="4"/>
      <c r="AT302" s="104"/>
      <c r="AU302" s="4"/>
      <c r="AV302" s="4"/>
      <c r="AW302" s="4"/>
      <c r="AX302" s="4"/>
      <c r="AY302" s="34"/>
      <c r="AZ302" s="108"/>
      <c r="BA302" s="34"/>
      <c r="BB302" s="4"/>
      <c r="BC302" s="4"/>
      <c r="BD302" s="4"/>
      <c r="BE302" s="4"/>
      <c r="BF302" s="104"/>
      <c r="BG302" s="4"/>
      <c r="BH302" s="4"/>
      <c r="BI302" s="4"/>
      <c r="BJ302" s="4"/>
      <c r="BK302" s="4"/>
    </row>
    <row r="303" spans="1:63" ht="25.5" x14ac:dyDescent="0.25">
      <c r="A303" s="83" t="s">
        <v>931</v>
      </c>
      <c r="B303" s="84" t="s">
        <v>932</v>
      </c>
      <c r="C303" s="43" t="s">
        <v>37</v>
      </c>
      <c r="D303" s="110"/>
      <c r="E303" s="90">
        <f t="shared" ref="E303:BE303" si="25">SUM(E304:E309)</f>
        <v>0</v>
      </c>
      <c r="F303" s="90">
        <f t="shared" si="25"/>
        <v>0</v>
      </c>
      <c r="G303" s="90">
        <f t="shared" si="25"/>
        <v>0</v>
      </c>
      <c r="H303" s="90">
        <f t="shared" si="25"/>
        <v>0</v>
      </c>
      <c r="I303" s="90">
        <f t="shared" si="25"/>
        <v>0</v>
      </c>
      <c r="J303" s="110"/>
      <c r="K303" s="90">
        <f t="shared" si="25"/>
        <v>0</v>
      </c>
      <c r="L303" s="90">
        <f t="shared" si="25"/>
        <v>0</v>
      </c>
      <c r="M303" s="90">
        <f t="shared" si="25"/>
        <v>0</v>
      </c>
      <c r="N303" s="90">
        <f t="shared" si="25"/>
        <v>0</v>
      </c>
      <c r="O303" s="90">
        <f t="shared" si="25"/>
        <v>0</v>
      </c>
      <c r="P303" s="110"/>
      <c r="Q303" s="90">
        <f t="shared" si="25"/>
        <v>0</v>
      </c>
      <c r="R303" s="90">
        <f t="shared" si="25"/>
        <v>0</v>
      </c>
      <c r="S303" s="90">
        <f t="shared" si="25"/>
        <v>0</v>
      </c>
      <c r="T303" s="90">
        <f t="shared" si="25"/>
        <v>0</v>
      </c>
      <c r="U303" s="90">
        <f t="shared" si="25"/>
        <v>0</v>
      </c>
      <c r="V303" s="110"/>
      <c r="W303" s="44">
        <f t="shared" si="25"/>
        <v>0</v>
      </c>
      <c r="X303" s="44">
        <f t="shared" si="25"/>
        <v>0</v>
      </c>
      <c r="Y303" s="44">
        <f t="shared" si="25"/>
        <v>0</v>
      </c>
      <c r="Z303" s="44">
        <f t="shared" si="25"/>
        <v>0</v>
      </c>
      <c r="AA303" s="44">
        <f t="shared" si="25"/>
        <v>0</v>
      </c>
      <c r="AB303" s="106"/>
      <c r="AC303" s="44">
        <f t="shared" si="25"/>
        <v>0</v>
      </c>
      <c r="AD303" s="44">
        <f t="shared" si="25"/>
        <v>0</v>
      </c>
      <c r="AE303" s="44">
        <f t="shared" si="25"/>
        <v>0</v>
      </c>
      <c r="AF303" s="44">
        <f t="shared" si="25"/>
        <v>0</v>
      </c>
      <c r="AG303" s="44">
        <f t="shared" si="25"/>
        <v>0</v>
      </c>
      <c r="AH303" s="106"/>
      <c r="AI303" s="44">
        <f t="shared" si="25"/>
        <v>0</v>
      </c>
      <c r="AJ303" s="44">
        <f t="shared" si="25"/>
        <v>0</v>
      </c>
      <c r="AK303" s="44">
        <f t="shared" si="25"/>
        <v>0</v>
      </c>
      <c r="AL303" s="44">
        <f t="shared" si="25"/>
        <v>0</v>
      </c>
      <c r="AM303" s="44">
        <f t="shared" si="25"/>
        <v>0</v>
      </c>
      <c r="AN303" s="106"/>
      <c r="AO303" s="44">
        <f t="shared" si="25"/>
        <v>0</v>
      </c>
      <c r="AP303" s="44">
        <f t="shared" si="25"/>
        <v>0</v>
      </c>
      <c r="AQ303" s="44">
        <f t="shared" si="25"/>
        <v>0</v>
      </c>
      <c r="AR303" s="44">
        <f t="shared" si="25"/>
        <v>0</v>
      </c>
      <c r="AS303" s="44">
        <f t="shared" si="25"/>
        <v>0</v>
      </c>
      <c r="AT303" s="106"/>
      <c r="AU303" s="44">
        <f t="shared" si="25"/>
        <v>0</v>
      </c>
      <c r="AV303" s="44">
        <f t="shared" si="25"/>
        <v>0</v>
      </c>
      <c r="AW303" s="44">
        <f t="shared" si="25"/>
        <v>0</v>
      </c>
      <c r="AX303" s="44">
        <f t="shared" si="25"/>
        <v>0</v>
      </c>
      <c r="AY303" s="44">
        <f t="shared" si="25"/>
        <v>0</v>
      </c>
      <c r="AZ303" s="106"/>
      <c r="BA303" s="44">
        <f t="shared" si="25"/>
        <v>0</v>
      </c>
      <c r="BB303" s="44">
        <f t="shared" si="25"/>
        <v>0</v>
      </c>
      <c r="BC303" s="44">
        <f t="shared" si="25"/>
        <v>0</v>
      </c>
      <c r="BD303" s="44">
        <f t="shared" si="25"/>
        <v>0</v>
      </c>
      <c r="BE303" s="44">
        <f t="shared" si="25"/>
        <v>0</v>
      </c>
      <c r="BF303" s="106"/>
      <c r="BG303" s="44">
        <f t="shared" ref="BG303:BK303" si="26">SUM(BG304:BG309)</f>
        <v>0</v>
      </c>
      <c r="BH303" s="44">
        <f t="shared" si="26"/>
        <v>0</v>
      </c>
      <c r="BI303" s="44">
        <f t="shared" si="26"/>
        <v>0</v>
      </c>
      <c r="BJ303" s="44">
        <f t="shared" si="26"/>
        <v>0</v>
      </c>
      <c r="BK303" s="44">
        <f t="shared" si="26"/>
        <v>0</v>
      </c>
    </row>
    <row r="304" spans="1:63" x14ac:dyDescent="0.25">
      <c r="A304" s="75" t="s">
        <v>933</v>
      </c>
      <c r="B304" s="46" t="s">
        <v>934</v>
      </c>
      <c r="C304" s="48" t="s">
        <v>935</v>
      </c>
      <c r="D304" s="108"/>
      <c r="E304" s="19"/>
      <c r="F304" s="19"/>
      <c r="G304" s="19"/>
      <c r="H304" s="19"/>
      <c r="I304" s="19"/>
      <c r="J304" s="113"/>
      <c r="K304" s="19"/>
      <c r="L304" s="19"/>
      <c r="M304" s="19"/>
      <c r="N304" s="23"/>
      <c r="O304" s="4"/>
      <c r="P304" s="104"/>
      <c r="Q304" s="4"/>
      <c r="R304" s="4"/>
      <c r="S304" s="4"/>
      <c r="T304" s="4"/>
      <c r="U304" s="4"/>
      <c r="V304" s="104"/>
      <c r="W304" s="4"/>
      <c r="X304" s="4"/>
      <c r="Y304" s="4"/>
      <c r="Z304" s="4"/>
      <c r="AA304" s="4"/>
      <c r="AB304" s="104"/>
      <c r="AC304" s="4"/>
      <c r="AD304" s="4"/>
      <c r="AE304" s="4"/>
      <c r="AF304" s="4"/>
      <c r="AG304" s="4"/>
      <c r="AH304" s="104"/>
      <c r="AI304" s="4"/>
      <c r="AJ304" s="4"/>
      <c r="AK304" s="4"/>
      <c r="AL304" s="4"/>
      <c r="AM304" s="4"/>
      <c r="AN304" s="104"/>
      <c r="AO304" s="4"/>
      <c r="AP304" s="4"/>
      <c r="AQ304" s="4"/>
      <c r="AR304" s="4"/>
      <c r="AS304" s="4"/>
      <c r="AT304" s="104"/>
      <c r="AU304" s="4"/>
      <c r="AV304" s="4"/>
      <c r="AW304" s="4"/>
      <c r="AX304" s="4"/>
      <c r="AY304" s="4"/>
      <c r="AZ304" s="104"/>
      <c r="BA304" s="4"/>
      <c r="BB304" s="4"/>
      <c r="BC304" s="4"/>
      <c r="BD304" s="4"/>
      <c r="BE304" s="4"/>
      <c r="BF304" s="104"/>
      <c r="BG304" s="4"/>
      <c r="BH304" s="4"/>
      <c r="BI304" s="4"/>
      <c r="BJ304" s="4"/>
      <c r="BK304" s="4"/>
    </row>
    <row r="305" spans="1:63" x14ac:dyDescent="0.25">
      <c r="A305" s="75" t="s">
        <v>936</v>
      </c>
      <c r="B305" s="46" t="s">
        <v>937</v>
      </c>
      <c r="C305" s="48" t="s">
        <v>938</v>
      </c>
      <c r="D305" s="108"/>
      <c r="E305" s="19"/>
      <c r="F305" s="19"/>
      <c r="G305" s="19"/>
      <c r="H305" s="19"/>
      <c r="I305" s="19"/>
      <c r="J305" s="113"/>
      <c r="K305" s="19"/>
      <c r="L305" s="19"/>
      <c r="M305" s="19"/>
      <c r="N305" s="23"/>
      <c r="O305" s="4"/>
      <c r="P305" s="104"/>
      <c r="Q305" s="4"/>
      <c r="R305" s="4"/>
      <c r="S305" s="4"/>
      <c r="T305" s="4"/>
      <c r="U305" s="4"/>
      <c r="V305" s="104"/>
      <c r="W305" s="4"/>
      <c r="X305" s="4"/>
      <c r="Y305" s="4"/>
      <c r="Z305" s="4"/>
      <c r="AA305" s="4"/>
      <c r="AB305" s="104"/>
      <c r="AC305" s="4"/>
      <c r="AD305" s="4"/>
      <c r="AE305" s="4"/>
      <c r="AF305" s="4"/>
      <c r="AG305" s="4"/>
      <c r="AH305" s="104"/>
      <c r="AI305" s="4"/>
      <c r="AJ305" s="4"/>
      <c r="AK305" s="4"/>
      <c r="AL305" s="4"/>
      <c r="AM305" s="4"/>
      <c r="AN305" s="104"/>
      <c r="AO305" s="4"/>
      <c r="AP305" s="4"/>
      <c r="AQ305" s="4"/>
      <c r="AR305" s="4"/>
      <c r="AS305" s="4"/>
      <c r="AT305" s="104"/>
      <c r="AU305" s="4"/>
      <c r="AV305" s="4"/>
      <c r="AW305" s="4"/>
      <c r="AX305" s="4"/>
      <c r="AY305" s="4"/>
      <c r="AZ305" s="104"/>
      <c r="BA305" s="4"/>
      <c r="BB305" s="4"/>
      <c r="BC305" s="4"/>
      <c r="BD305" s="4"/>
      <c r="BE305" s="4"/>
      <c r="BF305" s="104"/>
      <c r="BG305" s="4"/>
      <c r="BH305" s="4"/>
      <c r="BI305" s="4"/>
      <c r="BJ305" s="4"/>
      <c r="BK305" s="4"/>
    </row>
    <row r="306" spans="1:63" x14ac:dyDescent="0.25">
      <c r="A306" s="76" t="s">
        <v>939</v>
      </c>
      <c r="B306" s="25" t="s">
        <v>940</v>
      </c>
      <c r="C306" s="26" t="s">
        <v>941</v>
      </c>
      <c r="D306" s="108"/>
      <c r="E306" s="19"/>
      <c r="F306" s="19"/>
      <c r="G306" s="19"/>
      <c r="H306" s="19"/>
      <c r="I306" s="19"/>
      <c r="J306" s="113"/>
      <c r="K306" s="19"/>
      <c r="L306" s="19"/>
      <c r="M306" s="19"/>
      <c r="N306" s="23"/>
      <c r="O306" s="19"/>
      <c r="P306" s="115"/>
      <c r="Q306" s="4"/>
      <c r="R306" s="4"/>
      <c r="S306" s="4"/>
      <c r="T306" s="4"/>
      <c r="U306" s="4"/>
      <c r="V306" s="104"/>
      <c r="W306" s="4"/>
      <c r="X306" s="4"/>
      <c r="Y306" s="4"/>
      <c r="Z306" s="4"/>
      <c r="AA306" s="4"/>
      <c r="AB306" s="104"/>
      <c r="AC306" s="4"/>
      <c r="AD306" s="4"/>
      <c r="AE306" s="4"/>
      <c r="AF306" s="4"/>
      <c r="AG306" s="4"/>
      <c r="AH306" s="104"/>
      <c r="AI306" s="4"/>
      <c r="AJ306" s="4"/>
      <c r="AK306" s="4"/>
      <c r="AL306" s="4"/>
      <c r="AM306" s="4"/>
      <c r="AN306" s="104"/>
      <c r="AO306" s="4"/>
      <c r="AP306" s="4"/>
      <c r="AQ306" s="4"/>
      <c r="AR306" s="4"/>
      <c r="AS306" s="4"/>
      <c r="AT306" s="104"/>
      <c r="AU306" s="4"/>
      <c r="AV306" s="4"/>
      <c r="AW306" s="4"/>
      <c r="AX306" s="4"/>
      <c r="AY306" s="4"/>
      <c r="AZ306" s="104"/>
      <c r="BA306" s="4"/>
      <c r="BB306" s="4"/>
      <c r="BC306" s="4"/>
      <c r="BD306" s="4"/>
      <c r="BE306" s="4"/>
      <c r="BF306" s="104"/>
      <c r="BG306" s="4"/>
      <c r="BH306" s="4"/>
      <c r="BI306" s="4"/>
      <c r="BJ306" s="4"/>
      <c r="BK306" s="4"/>
    </row>
    <row r="307" spans="1:63" x14ac:dyDescent="0.25">
      <c r="A307" s="81" t="s">
        <v>942</v>
      </c>
      <c r="B307" s="68" t="s">
        <v>943</v>
      </c>
      <c r="C307" s="70" t="s">
        <v>944</v>
      </c>
      <c r="D307" s="107"/>
      <c r="E307" s="19"/>
      <c r="F307" s="19"/>
      <c r="G307" s="19"/>
      <c r="H307" s="19"/>
      <c r="I307" s="19"/>
      <c r="J307" s="108"/>
      <c r="K307" s="19"/>
      <c r="L307" s="19"/>
      <c r="M307" s="19"/>
      <c r="N307" s="23"/>
      <c r="O307" s="19"/>
      <c r="P307" s="108"/>
      <c r="Q307" s="19"/>
      <c r="R307" s="4"/>
      <c r="S307" s="4"/>
      <c r="T307" s="4"/>
      <c r="U307" s="4"/>
      <c r="V307" s="113"/>
      <c r="W307" s="19"/>
      <c r="X307" s="4"/>
      <c r="Y307" s="4"/>
      <c r="Z307" s="4"/>
      <c r="AA307" s="4"/>
      <c r="AB307" s="104"/>
      <c r="AC307" s="4"/>
      <c r="AD307" s="4"/>
      <c r="AE307" s="4"/>
      <c r="AF307" s="4"/>
      <c r="AG307" s="4"/>
      <c r="AH307" s="104"/>
      <c r="AI307" s="4"/>
      <c r="AJ307" s="4"/>
      <c r="AK307" s="4"/>
      <c r="AL307" s="4"/>
      <c r="AM307" s="4"/>
      <c r="AN307" s="104"/>
      <c r="AO307" s="4"/>
      <c r="AP307" s="4"/>
      <c r="AQ307" s="4"/>
      <c r="AR307" s="4"/>
      <c r="AS307" s="4"/>
      <c r="AT307" s="104"/>
      <c r="AU307" s="4"/>
      <c r="AV307" s="4"/>
      <c r="AW307" s="4"/>
      <c r="AX307" s="4"/>
      <c r="AY307" s="4"/>
      <c r="AZ307" s="104"/>
      <c r="BA307" s="4"/>
      <c r="BB307" s="4"/>
      <c r="BC307" s="4"/>
      <c r="BD307" s="4"/>
      <c r="BE307" s="4"/>
      <c r="BF307" s="104"/>
      <c r="BG307" s="4"/>
      <c r="BH307" s="4"/>
      <c r="BI307" s="4"/>
      <c r="BJ307" s="4"/>
      <c r="BK307" s="4"/>
    </row>
    <row r="308" spans="1:63" x14ac:dyDescent="0.25">
      <c r="A308" s="81" t="s">
        <v>945</v>
      </c>
      <c r="B308" s="68" t="s">
        <v>946</v>
      </c>
      <c r="C308" s="70" t="s">
        <v>947</v>
      </c>
      <c r="D308" s="107"/>
      <c r="E308" s="19"/>
      <c r="F308" s="19"/>
      <c r="G308" s="19"/>
      <c r="H308" s="19"/>
      <c r="I308" s="19"/>
      <c r="J308" s="108"/>
      <c r="K308" s="19"/>
      <c r="L308" s="19"/>
      <c r="M308" s="19"/>
      <c r="N308" s="23"/>
      <c r="O308" s="19"/>
      <c r="P308" s="108"/>
      <c r="Q308" s="9"/>
      <c r="R308" s="4"/>
      <c r="S308" s="4"/>
      <c r="T308" s="4"/>
      <c r="U308" s="4"/>
      <c r="V308" s="113"/>
      <c r="W308" s="19"/>
      <c r="X308" s="4"/>
      <c r="Y308" s="4"/>
      <c r="Z308" s="4"/>
      <c r="AA308" s="4"/>
      <c r="AB308" s="104"/>
      <c r="AC308" s="4"/>
      <c r="AD308" s="4"/>
      <c r="AE308" s="4"/>
      <c r="AF308" s="4"/>
      <c r="AG308" s="4"/>
      <c r="AH308" s="104"/>
      <c r="AI308" s="4"/>
      <c r="AJ308" s="4"/>
      <c r="AK308" s="4"/>
      <c r="AL308" s="4"/>
      <c r="AM308" s="4"/>
      <c r="AN308" s="104"/>
      <c r="AO308" s="4"/>
      <c r="AP308" s="4"/>
      <c r="AQ308" s="4"/>
      <c r="AR308" s="4"/>
      <c r="AS308" s="4"/>
      <c r="AT308" s="104"/>
      <c r="AU308" s="4"/>
      <c r="AV308" s="4"/>
      <c r="AW308" s="4"/>
      <c r="AX308" s="4"/>
      <c r="AY308" s="4"/>
      <c r="AZ308" s="104"/>
      <c r="BA308" s="4"/>
      <c r="BB308" s="4"/>
      <c r="BC308" s="4"/>
      <c r="BD308" s="4"/>
      <c r="BE308" s="4"/>
      <c r="BF308" s="104"/>
      <c r="BG308" s="4"/>
      <c r="BH308" s="4"/>
      <c r="BI308" s="4"/>
      <c r="BJ308" s="4"/>
      <c r="BK308" s="4"/>
    </row>
    <row r="309" spans="1:63" ht="25.5" x14ac:dyDescent="0.25">
      <c r="A309" s="81" t="s">
        <v>948</v>
      </c>
      <c r="B309" s="68" t="s">
        <v>949</v>
      </c>
      <c r="C309" s="70" t="s">
        <v>950</v>
      </c>
      <c r="D309" s="107"/>
      <c r="E309" s="19"/>
      <c r="F309" s="19"/>
      <c r="G309" s="19"/>
      <c r="H309" s="19"/>
      <c r="I309" s="19"/>
      <c r="J309" s="108"/>
      <c r="K309" s="19"/>
      <c r="L309" s="19"/>
      <c r="M309" s="19"/>
      <c r="N309" s="23"/>
      <c r="O309" s="19"/>
      <c r="P309" s="108"/>
      <c r="Q309" s="9"/>
      <c r="R309" s="4"/>
      <c r="S309" s="4"/>
      <c r="T309" s="4"/>
      <c r="U309" s="4"/>
      <c r="V309" s="113"/>
      <c r="W309" s="19"/>
      <c r="X309" s="4"/>
      <c r="Y309" s="4"/>
      <c r="Z309" s="4"/>
      <c r="AA309" s="4"/>
      <c r="AB309" s="104"/>
      <c r="AC309" s="4"/>
      <c r="AD309" s="4"/>
      <c r="AE309" s="4"/>
      <c r="AF309" s="4"/>
      <c r="AG309" s="4"/>
      <c r="AH309" s="104"/>
      <c r="AI309" s="4"/>
      <c r="AJ309" s="4"/>
      <c r="AK309" s="4"/>
      <c r="AL309" s="4"/>
      <c r="AM309" s="4"/>
      <c r="AN309" s="104"/>
      <c r="AO309" s="4"/>
      <c r="AP309" s="4"/>
      <c r="AQ309" s="4"/>
      <c r="AR309" s="4"/>
      <c r="AS309" s="4"/>
      <c r="AT309" s="104"/>
      <c r="AU309" s="4"/>
      <c r="AV309" s="4"/>
      <c r="AW309" s="4"/>
      <c r="AX309" s="4"/>
      <c r="AY309" s="4"/>
      <c r="AZ309" s="104"/>
      <c r="BA309" s="4"/>
      <c r="BB309" s="4"/>
      <c r="BC309" s="4"/>
      <c r="BD309" s="4"/>
      <c r="BE309" s="4"/>
      <c r="BF309" s="104"/>
      <c r="BG309" s="4"/>
      <c r="BH309" s="4"/>
      <c r="BI309" s="4"/>
      <c r="BJ309" s="4"/>
      <c r="BK309" s="4"/>
    </row>
    <row r="310" spans="1:63" ht="25.5" x14ac:dyDescent="0.25">
      <c r="A310" s="41" t="s">
        <v>951</v>
      </c>
      <c r="B310" s="42" t="s">
        <v>952</v>
      </c>
      <c r="C310" s="43" t="s">
        <v>37</v>
      </c>
      <c r="D310" s="106"/>
      <c r="E310" s="44">
        <f t="shared" ref="E310:BE310" si="27">SUM(E311:E399)</f>
        <v>0</v>
      </c>
      <c r="F310" s="44">
        <f t="shared" si="27"/>
        <v>0</v>
      </c>
      <c r="G310" s="44">
        <f t="shared" si="27"/>
        <v>0</v>
      </c>
      <c r="H310" s="44">
        <f t="shared" si="27"/>
        <v>0</v>
      </c>
      <c r="I310" s="44">
        <f t="shared" si="27"/>
        <v>0</v>
      </c>
      <c r="J310" s="106"/>
      <c r="K310" s="44">
        <f t="shared" si="27"/>
        <v>0</v>
      </c>
      <c r="L310" s="44">
        <f t="shared" si="27"/>
        <v>0</v>
      </c>
      <c r="M310" s="44">
        <f t="shared" si="27"/>
        <v>0</v>
      </c>
      <c r="N310" s="44">
        <f t="shared" si="27"/>
        <v>0</v>
      </c>
      <c r="O310" s="44">
        <f t="shared" si="27"/>
        <v>0</v>
      </c>
      <c r="P310" s="106"/>
      <c r="Q310" s="44">
        <f t="shared" si="27"/>
        <v>0</v>
      </c>
      <c r="R310" s="44">
        <f t="shared" si="27"/>
        <v>0</v>
      </c>
      <c r="S310" s="44">
        <f t="shared" si="27"/>
        <v>0</v>
      </c>
      <c r="T310" s="44">
        <f t="shared" si="27"/>
        <v>0</v>
      </c>
      <c r="U310" s="44">
        <f t="shared" si="27"/>
        <v>0</v>
      </c>
      <c r="V310" s="117"/>
      <c r="W310" s="44">
        <f t="shared" si="27"/>
        <v>0</v>
      </c>
      <c r="X310" s="44">
        <f t="shared" si="27"/>
        <v>0</v>
      </c>
      <c r="Y310" s="44">
        <f t="shared" si="27"/>
        <v>0</v>
      </c>
      <c r="Z310" s="44">
        <f t="shared" si="27"/>
        <v>0</v>
      </c>
      <c r="AA310" s="44">
        <f t="shared" si="27"/>
        <v>0</v>
      </c>
      <c r="AB310" s="106"/>
      <c r="AC310" s="44">
        <f t="shared" si="27"/>
        <v>0</v>
      </c>
      <c r="AD310" s="44">
        <f t="shared" si="27"/>
        <v>0</v>
      </c>
      <c r="AE310" s="44">
        <f t="shared" si="27"/>
        <v>0</v>
      </c>
      <c r="AF310" s="44">
        <f t="shared" si="27"/>
        <v>0</v>
      </c>
      <c r="AG310" s="44">
        <f t="shared" si="27"/>
        <v>0</v>
      </c>
      <c r="AH310" s="106"/>
      <c r="AI310" s="44">
        <f t="shared" si="27"/>
        <v>0</v>
      </c>
      <c r="AJ310" s="44">
        <f t="shared" si="27"/>
        <v>0</v>
      </c>
      <c r="AK310" s="44">
        <f t="shared" si="27"/>
        <v>0</v>
      </c>
      <c r="AL310" s="44">
        <f t="shared" si="27"/>
        <v>0</v>
      </c>
      <c r="AM310" s="44">
        <f t="shared" si="27"/>
        <v>0</v>
      </c>
      <c r="AN310" s="106"/>
      <c r="AO310" s="44">
        <f t="shared" si="27"/>
        <v>0</v>
      </c>
      <c r="AP310" s="44">
        <f t="shared" si="27"/>
        <v>0</v>
      </c>
      <c r="AQ310" s="44">
        <f t="shared" si="27"/>
        <v>0</v>
      </c>
      <c r="AR310" s="44">
        <f t="shared" si="27"/>
        <v>0</v>
      </c>
      <c r="AS310" s="44">
        <f t="shared" si="27"/>
        <v>0</v>
      </c>
      <c r="AT310" s="106"/>
      <c r="AU310" s="44">
        <f t="shared" si="27"/>
        <v>0</v>
      </c>
      <c r="AV310" s="44">
        <f t="shared" si="27"/>
        <v>0</v>
      </c>
      <c r="AW310" s="44">
        <f t="shared" si="27"/>
        <v>0</v>
      </c>
      <c r="AX310" s="44">
        <f t="shared" si="27"/>
        <v>0</v>
      </c>
      <c r="AY310" s="44">
        <f t="shared" si="27"/>
        <v>0</v>
      </c>
      <c r="AZ310" s="106"/>
      <c r="BA310" s="44">
        <f t="shared" si="27"/>
        <v>0</v>
      </c>
      <c r="BB310" s="44">
        <f t="shared" si="27"/>
        <v>0</v>
      </c>
      <c r="BC310" s="44">
        <f t="shared" si="27"/>
        <v>0</v>
      </c>
      <c r="BD310" s="44">
        <f t="shared" si="27"/>
        <v>0</v>
      </c>
      <c r="BE310" s="44">
        <f t="shared" si="27"/>
        <v>0</v>
      </c>
      <c r="BF310" s="106"/>
      <c r="BG310" s="44">
        <f t="shared" ref="BG310:BK310" si="28">SUM(BG311:BG399)</f>
        <v>0</v>
      </c>
      <c r="BH310" s="44">
        <f t="shared" si="28"/>
        <v>0</v>
      </c>
      <c r="BI310" s="44">
        <f t="shared" si="28"/>
        <v>0</v>
      </c>
      <c r="BJ310" s="44">
        <f t="shared" si="28"/>
        <v>0</v>
      </c>
      <c r="BK310" s="44">
        <f t="shared" si="28"/>
        <v>0</v>
      </c>
    </row>
    <row r="311" spans="1:63" x14ac:dyDescent="0.25">
      <c r="A311" s="75" t="s">
        <v>953</v>
      </c>
      <c r="B311" s="46" t="s">
        <v>954</v>
      </c>
      <c r="C311" s="48" t="s">
        <v>955</v>
      </c>
      <c r="D311" s="108"/>
      <c r="E311" s="19"/>
      <c r="F311" s="19"/>
      <c r="G311" s="19"/>
      <c r="H311" s="19"/>
      <c r="I311" s="19"/>
      <c r="J311" s="113"/>
      <c r="K311" s="19"/>
      <c r="L311" s="19"/>
      <c r="M311" s="19"/>
      <c r="N311" s="23"/>
      <c r="O311" s="19"/>
      <c r="P311" s="105"/>
      <c r="Q311" s="4"/>
      <c r="R311" s="4"/>
      <c r="S311" s="4"/>
      <c r="T311" s="4"/>
      <c r="U311" s="4"/>
      <c r="V311" s="104"/>
      <c r="W311" s="4"/>
      <c r="X311" s="4"/>
      <c r="Y311" s="4"/>
      <c r="Z311" s="4"/>
      <c r="AA311" s="4"/>
      <c r="AB311" s="104"/>
      <c r="AC311" s="4"/>
      <c r="AD311" s="4"/>
      <c r="AE311" s="4"/>
      <c r="AF311" s="4"/>
      <c r="AG311" s="4"/>
      <c r="AH311" s="104"/>
      <c r="AI311" s="4"/>
      <c r="AJ311" s="4"/>
      <c r="AK311" s="4"/>
      <c r="AL311" s="4"/>
      <c r="AM311" s="4"/>
      <c r="AN311" s="104"/>
      <c r="AO311" s="4"/>
      <c r="AP311" s="4"/>
      <c r="AQ311" s="4"/>
      <c r="AR311" s="4"/>
      <c r="AS311" s="4"/>
      <c r="AT311" s="104"/>
      <c r="AU311" s="4"/>
      <c r="AV311" s="4"/>
      <c r="AW311" s="4"/>
      <c r="AX311" s="4"/>
      <c r="AY311" s="4"/>
      <c r="AZ311" s="104"/>
      <c r="BA311" s="4"/>
      <c r="BB311" s="4"/>
      <c r="BC311" s="4"/>
      <c r="BD311" s="4"/>
      <c r="BE311" s="4"/>
      <c r="BF311" s="104"/>
      <c r="BG311" s="4"/>
      <c r="BH311" s="4"/>
      <c r="BI311" s="4"/>
      <c r="BJ311" s="4"/>
      <c r="BK311" s="4"/>
    </row>
    <row r="312" spans="1:63" x14ac:dyDescent="0.25">
      <c r="A312" s="75" t="s">
        <v>956</v>
      </c>
      <c r="B312" s="46" t="s">
        <v>957</v>
      </c>
      <c r="C312" s="48" t="s">
        <v>958</v>
      </c>
      <c r="D312" s="108"/>
      <c r="E312" s="19"/>
      <c r="F312" s="19"/>
      <c r="G312" s="19"/>
      <c r="H312" s="19"/>
      <c r="I312" s="19"/>
      <c r="J312" s="113"/>
      <c r="K312" s="19"/>
      <c r="L312" s="19"/>
      <c r="M312" s="19"/>
      <c r="N312" s="23"/>
      <c r="O312" s="19"/>
      <c r="P312" s="105"/>
      <c r="Q312" s="4"/>
      <c r="R312" s="4"/>
      <c r="S312" s="4"/>
      <c r="T312" s="4"/>
      <c r="U312" s="4"/>
      <c r="V312" s="104"/>
      <c r="W312" s="4"/>
      <c r="X312" s="4"/>
      <c r="Y312" s="4"/>
      <c r="Z312" s="4"/>
      <c r="AA312" s="4"/>
      <c r="AB312" s="104"/>
      <c r="AC312" s="4"/>
      <c r="AD312" s="4"/>
      <c r="AE312" s="4"/>
      <c r="AF312" s="4"/>
      <c r="AG312" s="4"/>
      <c r="AH312" s="104"/>
      <c r="AI312" s="4"/>
      <c r="AJ312" s="4"/>
      <c r="AK312" s="4"/>
      <c r="AL312" s="4"/>
      <c r="AM312" s="4"/>
      <c r="AN312" s="104"/>
      <c r="AO312" s="4"/>
      <c r="AP312" s="4"/>
      <c r="AQ312" s="4"/>
      <c r="AR312" s="4"/>
      <c r="AS312" s="4"/>
      <c r="AT312" s="104"/>
      <c r="AU312" s="4"/>
      <c r="AV312" s="4"/>
      <c r="AW312" s="4"/>
      <c r="AX312" s="4"/>
      <c r="AY312" s="4"/>
      <c r="AZ312" s="104"/>
      <c r="BA312" s="4"/>
      <c r="BB312" s="4"/>
      <c r="BC312" s="4"/>
      <c r="BD312" s="4"/>
      <c r="BE312" s="4"/>
      <c r="BF312" s="104"/>
      <c r="BG312" s="4"/>
      <c r="BH312" s="4"/>
      <c r="BI312" s="4"/>
      <c r="BJ312" s="4"/>
      <c r="BK312" s="4"/>
    </row>
    <row r="313" spans="1:63" x14ac:dyDescent="0.25">
      <c r="A313" s="75" t="s">
        <v>959</v>
      </c>
      <c r="B313" s="46" t="s">
        <v>960</v>
      </c>
      <c r="C313" s="48" t="s">
        <v>961</v>
      </c>
      <c r="D313" s="108"/>
      <c r="E313" s="19"/>
      <c r="F313" s="19"/>
      <c r="G313" s="19"/>
      <c r="H313" s="19"/>
      <c r="I313" s="19"/>
      <c r="J313" s="113"/>
      <c r="K313" s="19"/>
      <c r="L313" s="19"/>
      <c r="M313" s="19"/>
      <c r="N313" s="23"/>
      <c r="O313" s="19"/>
      <c r="P313" s="105"/>
      <c r="Q313" s="4"/>
      <c r="R313" s="4"/>
      <c r="S313" s="4"/>
      <c r="T313" s="4"/>
      <c r="U313" s="4"/>
      <c r="V313" s="104"/>
      <c r="W313" s="4"/>
      <c r="X313" s="4"/>
      <c r="Y313" s="4"/>
      <c r="Z313" s="4"/>
      <c r="AA313" s="4"/>
      <c r="AB313" s="104"/>
      <c r="AC313" s="4"/>
      <c r="AD313" s="4"/>
      <c r="AE313" s="4"/>
      <c r="AF313" s="4"/>
      <c r="AG313" s="4"/>
      <c r="AH313" s="104"/>
      <c r="AI313" s="4"/>
      <c r="AJ313" s="4"/>
      <c r="AK313" s="4"/>
      <c r="AL313" s="4"/>
      <c r="AM313" s="4"/>
      <c r="AN313" s="104"/>
      <c r="AO313" s="4"/>
      <c r="AP313" s="4"/>
      <c r="AQ313" s="4"/>
      <c r="AR313" s="4"/>
      <c r="AS313" s="4"/>
      <c r="AT313" s="104"/>
      <c r="AU313" s="4"/>
      <c r="AV313" s="4"/>
      <c r="AW313" s="4"/>
      <c r="AX313" s="4"/>
      <c r="AY313" s="4"/>
      <c r="AZ313" s="104"/>
      <c r="BA313" s="4"/>
      <c r="BB313" s="4"/>
      <c r="BC313" s="4"/>
      <c r="BD313" s="4"/>
      <c r="BE313" s="4"/>
      <c r="BF313" s="104"/>
      <c r="BG313" s="4"/>
      <c r="BH313" s="4"/>
      <c r="BI313" s="4"/>
      <c r="BJ313" s="4"/>
      <c r="BK313" s="4"/>
    </row>
    <row r="314" spans="1:63" x14ac:dyDescent="0.25">
      <c r="A314" s="75" t="s">
        <v>962</v>
      </c>
      <c r="B314" s="46" t="s">
        <v>963</v>
      </c>
      <c r="C314" s="48" t="s">
        <v>964</v>
      </c>
      <c r="D314" s="108"/>
      <c r="E314" s="19"/>
      <c r="F314" s="19"/>
      <c r="G314" s="19"/>
      <c r="H314" s="19"/>
      <c r="I314" s="19"/>
      <c r="J314" s="113"/>
      <c r="K314" s="19"/>
      <c r="L314" s="19"/>
      <c r="M314" s="19"/>
      <c r="N314" s="23"/>
      <c r="O314" s="19"/>
      <c r="P314" s="105"/>
      <c r="Q314" s="4"/>
      <c r="R314" s="4"/>
      <c r="S314" s="4"/>
      <c r="T314" s="4"/>
      <c r="U314" s="4"/>
      <c r="V314" s="104"/>
      <c r="W314" s="4"/>
      <c r="X314" s="4"/>
      <c r="Y314" s="4"/>
      <c r="Z314" s="4"/>
      <c r="AA314" s="4"/>
      <c r="AB314" s="104"/>
      <c r="AC314" s="4"/>
      <c r="AD314" s="4"/>
      <c r="AE314" s="4"/>
      <c r="AF314" s="4"/>
      <c r="AG314" s="4"/>
      <c r="AH314" s="104"/>
      <c r="AI314" s="4"/>
      <c r="AJ314" s="4"/>
      <c r="AK314" s="4"/>
      <c r="AL314" s="4"/>
      <c r="AM314" s="4"/>
      <c r="AN314" s="104"/>
      <c r="AO314" s="4"/>
      <c r="AP314" s="4"/>
      <c r="AQ314" s="4"/>
      <c r="AR314" s="4"/>
      <c r="AS314" s="4"/>
      <c r="AT314" s="104"/>
      <c r="AU314" s="4"/>
      <c r="AV314" s="4"/>
      <c r="AW314" s="4"/>
      <c r="AX314" s="4"/>
      <c r="AY314" s="4"/>
      <c r="AZ314" s="104"/>
      <c r="BA314" s="4"/>
      <c r="BB314" s="4"/>
      <c r="BC314" s="4"/>
      <c r="BD314" s="4"/>
      <c r="BE314" s="4"/>
      <c r="BF314" s="104"/>
      <c r="BG314" s="4"/>
      <c r="BH314" s="4"/>
      <c r="BI314" s="4"/>
      <c r="BJ314" s="4"/>
      <c r="BK314" s="4"/>
    </row>
    <row r="315" spans="1:63" x14ac:dyDescent="0.25">
      <c r="A315" s="75" t="s">
        <v>965</v>
      </c>
      <c r="B315" s="46" t="s">
        <v>966</v>
      </c>
      <c r="C315" s="48" t="s">
        <v>967</v>
      </c>
      <c r="D315" s="108"/>
      <c r="E315" s="19"/>
      <c r="F315" s="19"/>
      <c r="G315" s="19"/>
      <c r="H315" s="19"/>
      <c r="I315" s="19"/>
      <c r="J315" s="113"/>
      <c r="K315" s="19"/>
      <c r="L315" s="19"/>
      <c r="M315" s="19"/>
      <c r="N315" s="23"/>
      <c r="O315" s="19"/>
      <c r="P315" s="105"/>
      <c r="Q315" s="4"/>
      <c r="R315" s="4"/>
      <c r="S315" s="4"/>
      <c r="T315" s="4"/>
      <c r="U315" s="4"/>
      <c r="V315" s="104"/>
      <c r="W315" s="4"/>
      <c r="X315" s="4"/>
      <c r="Y315" s="4"/>
      <c r="Z315" s="4"/>
      <c r="AA315" s="4"/>
      <c r="AB315" s="104"/>
      <c r="AC315" s="4"/>
      <c r="AD315" s="4"/>
      <c r="AE315" s="4"/>
      <c r="AF315" s="4"/>
      <c r="AG315" s="4"/>
      <c r="AH315" s="104"/>
      <c r="AI315" s="4"/>
      <c r="AJ315" s="4"/>
      <c r="AK315" s="4"/>
      <c r="AL315" s="4"/>
      <c r="AM315" s="4"/>
      <c r="AN315" s="104"/>
      <c r="AO315" s="4"/>
      <c r="AP315" s="4"/>
      <c r="AQ315" s="4"/>
      <c r="AR315" s="4"/>
      <c r="AS315" s="4"/>
      <c r="AT315" s="104"/>
      <c r="AU315" s="4"/>
      <c r="AV315" s="4"/>
      <c r="AW315" s="4"/>
      <c r="AX315" s="4"/>
      <c r="AY315" s="4"/>
      <c r="AZ315" s="104"/>
      <c r="BA315" s="4"/>
      <c r="BB315" s="4"/>
      <c r="BC315" s="4"/>
      <c r="BD315" s="4"/>
      <c r="BE315" s="4"/>
      <c r="BF315" s="104"/>
      <c r="BG315" s="4"/>
      <c r="BH315" s="4"/>
      <c r="BI315" s="4"/>
      <c r="BJ315" s="4"/>
      <c r="BK315" s="4"/>
    </row>
    <row r="316" spans="1:63" x14ac:dyDescent="0.25">
      <c r="A316" s="75" t="s">
        <v>968</v>
      </c>
      <c r="B316" s="46" t="s">
        <v>969</v>
      </c>
      <c r="C316" s="48" t="s">
        <v>970</v>
      </c>
      <c r="D316" s="108"/>
      <c r="E316" s="19"/>
      <c r="F316" s="19"/>
      <c r="G316" s="19"/>
      <c r="H316" s="19"/>
      <c r="I316" s="19"/>
      <c r="J316" s="113"/>
      <c r="K316" s="19"/>
      <c r="L316" s="19"/>
      <c r="M316" s="19"/>
      <c r="N316" s="23"/>
      <c r="O316" s="19"/>
      <c r="P316" s="105"/>
      <c r="Q316" s="4"/>
      <c r="R316" s="4"/>
      <c r="S316" s="4"/>
      <c r="T316" s="4"/>
      <c r="U316" s="4"/>
      <c r="V316" s="104"/>
      <c r="W316" s="4"/>
      <c r="X316" s="4"/>
      <c r="Y316" s="4"/>
      <c r="Z316" s="4"/>
      <c r="AA316" s="4"/>
      <c r="AB316" s="104"/>
      <c r="AC316" s="4"/>
      <c r="AD316" s="4"/>
      <c r="AE316" s="4"/>
      <c r="AF316" s="4"/>
      <c r="AG316" s="4"/>
      <c r="AH316" s="104"/>
      <c r="AI316" s="4"/>
      <c r="AJ316" s="4"/>
      <c r="AK316" s="4"/>
      <c r="AL316" s="4"/>
      <c r="AM316" s="4"/>
      <c r="AN316" s="104"/>
      <c r="AO316" s="4"/>
      <c r="AP316" s="4"/>
      <c r="AQ316" s="4"/>
      <c r="AR316" s="4"/>
      <c r="AS316" s="4"/>
      <c r="AT316" s="104"/>
      <c r="AU316" s="4"/>
      <c r="AV316" s="4"/>
      <c r="AW316" s="4"/>
      <c r="AX316" s="4"/>
      <c r="AY316" s="4"/>
      <c r="AZ316" s="104"/>
      <c r="BA316" s="4"/>
      <c r="BB316" s="4"/>
      <c r="BC316" s="4"/>
      <c r="BD316" s="4"/>
      <c r="BE316" s="4"/>
      <c r="BF316" s="104"/>
      <c r="BG316" s="4"/>
      <c r="BH316" s="4"/>
      <c r="BI316" s="4"/>
      <c r="BJ316" s="4"/>
      <c r="BK316" s="4"/>
    </row>
    <row r="317" spans="1:63" ht="25.5" x14ac:dyDescent="0.25">
      <c r="A317" s="75" t="s">
        <v>971</v>
      </c>
      <c r="B317" s="46" t="s">
        <v>972</v>
      </c>
      <c r="C317" s="48" t="s">
        <v>973</v>
      </c>
      <c r="D317" s="108"/>
      <c r="E317" s="19"/>
      <c r="F317" s="19"/>
      <c r="G317" s="19"/>
      <c r="H317" s="19"/>
      <c r="I317" s="19"/>
      <c r="J317" s="113"/>
      <c r="K317" s="19"/>
      <c r="L317" s="19"/>
      <c r="M317" s="19"/>
      <c r="N317" s="23"/>
      <c r="O317" s="19"/>
      <c r="P317" s="105"/>
      <c r="Q317" s="4"/>
      <c r="R317" s="4"/>
      <c r="S317" s="4"/>
      <c r="T317" s="4"/>
      <c r="U317" s="4"/>
      <c r="V317" s="104"/>
      <c r="W317" s="4"/>
      <c r="X317" s="4"/>
      <c r="Y317" s="4"/>
      <c r="Z317" s="4"/>
      <c r="AA317" s="4"/>
      <c r="AB317" s="104"/>
      <c r="AC317" s="4"/>
      <c r="AD317" s="4"/>
      <c r="AE317" s="4"/>
      <c r="AF317" s="4"/>
      <c r="AG317" s="4"/>
      <c r="AH317" s="104"/>
      <c r="AI317" s="4"/>
      <c r="AJ317" s="4"/>
      <c r="AK317" s="4"/>
      <c r="AL317" s="4"/>
      <c r="AM317" s="4"/>
      <c r="AN317" s="104"/>
      <c r="AO317" s="4"/>
      <c r="AP317" s="4"/>
      <c r="AQ317" s="4"/>
      <c r="AR317" s="4"/>
      <c r="AS317" s="4"/>
      <c r="AT317" s="104"/>
      <c r="AU317" s="4"/>
      <c r="AV317" s="4"/>
      <c r="AW317" s="4"/>
      <c r="AX317" s="4"/>
      <c r="AY317" s="4"/>
      <c r="AZ317" s="104"/>
      <c r="BA317" s="4"/>
      <c r="BB317" s="4"/>
      <c r="BC317" s="4"/>
      <c r="BD317" s="4"/>
      <c r="BE317" s="4"/>
      <c r="BF317" s="104"/>
      <c r="BG317" s="4"/>
      <c r="BH317" s="4"/>
      <c r="BI317" s="4"/>
      <c r="BJ317" s="4"/>
      <c r="BK317" s="4"/>
    </row>
    <row r="318" spans="1:63" x14ac:dyDescent="0.25">
      <c r="A318" s="75" t="s">
        <v>974</v>
      </c>
      <c r="B318" s="46" t="s">
        <v>975</v>
      </c>
      <c r="C318" s="48" t="s">
        <v>976</v>
      </c>
      <c r="D318" s="108"/>
      <c r="E318" s="19"/>
      <c r="F318" s="19"/>
      <c r="G318" s="19"/>
      <c r="H318" s="19"/>
      <c r="I318" s="19"/>
      <c r="J318" s="113"/>
      <c r="K318" s="19"/>
      <c r="L318" s="19"/>
      <c r="M318" s="19"/>
      <c r="N318" s="23"/>
      <c r="O318" s="19"/>
      <c r="P318" s="105"/>
      <c r="Q318" s="4"/>
      <c r="R318" s="4"/>
      <c r="S318" s="4"/>
      <c r="T318" s="4"/>
      <c r="U318" s="4"/>
      <c r="V318" s="104"/>
      <c r="W318" s="4"/>
      <c r="X318" s="4"/>
      <c r="Y318" s="4"/>
      <c r="Z318" s="4"/>
      <c r="AA318" s="4"/>
      <c r="AB318" s="104"/>
      <c r="AC318" s="4"/>
      <c r="AD318" s="4"/>
      <c r="AE318" s="4"/>
      <c r="AF318" s="4"/>
      <c r="AG318" s="4"/>
      <c r="AH318" s="104"/>
      <c r="AI318" s="4"/>
      <c r="AJ318" s="4"/>
      <c r="AK318" s="4"/>
      <c r="AL318" s="4"/>
      <c r="AM318" s="4"/>
      <c r="AN318" s="104"/>
      <c r="AO318" s="4"/>
      <c r="AP318" s="4"/>
      <c r="AQ318" s="4"/>
      <c r="AR318" s="4"/>
      <c r="AS318" s="4"/>
      <c r="AT318" s="104"/>
      <c r="AU318" s="4"/>
      <c r="AV318" s="4"/>
      <c r="AW318" s="4"/>
      <c r="AX318" s="4"/>
      <c r="AY318" s="4"/>
      <c r="AZ318" s="104"/>
      <c r="BA318" s="4"/>
      <c r="BB318" s="4"/>
      <c r="BC318" s="4"/>
      <c r="BD318" s="4"/>
      <c r="BE318" s="4"/>
      <c r="BF318" s="104"/>
      <c r="BG318" s="4"/>
      <c r="BH318" s="4"/>
      <c r="BI318" s="4"/>
      <c r="BJ318" s="4"/>
      <c r="BK318" s="4"/>
    </row>
    <row r="319" spans="1:63" x14ac:dyDescent="0.25">
      <c r="A319" s="75" t="s">
        <v>977</v>
      </c>
      <c r="B319" s="46" t="s">
        <v>978</v>
      </c>
      <c r="C319" s="48" t="s">
        <v>979</v>
      </c>
      <c r="D319" s="108"/>
      <c r="E319" s="19"/>
      <c r="F319" s="19"/>
      <c r="G319" s="19"/>
      <c r="H319" s="19"/>
      <c r="I319" s="19"/>
      <c r="J319" s="113"/>
      <c r="K319" s="19"/>
      <c r="L319" s="19"/>
      <c r="M319" s="19"/>
      <c r="N319" s="23"/>
      <c r="O319" s="19"/>
      <c r="P319" s="105"/>
      <c r="Q319" s="4"/>
      <c r="R319" s="4"/>
      <c r="S319" s="4"/>
      <c r="T319" s="4"/>
      <c r="U319" s="4"/>
      <c r="V319" s="104"/>
      <c r="W319" s="4"/>
      <c r="X319" s="4"/>
      <c r="Y319" s="4"/>
      <c r="Z319" s="4"/>
      <c r="AA319" s="4"/>
      <c r="AB319" s="104"/>
      <c r="AC319" s="4"/>
      <c r="AD319" s="4"/>
      <c r="AE319" s="4"/>
      <c r="AF319" s="4"/>
      <c r="AG319" s="4"/>
      <c r="AH319" s="104"/>
      <c r="AI319" s="4"/>
      <c r="AJ319" s="4"/>
      <c r="AK319" s="4"/>
      <c r="AL319" s="4"/>
      <c r="AM319" s="4"/>
      <c r="AN319" s="104"/>
      <c r="AO319" s="4"/>
      <c r="AP319" s="4"/>
      <c r="AQ319" s="4"/>
      <c r="AR319" s="4"/>
      <c r="AS319" s="4"/>
      <c r="AT319" s="104"/>
      <c r="AU319" s="4"/>
      <c r="AV319" s="4"/>
      <c r="AW319" s="4"/>
      <c r="AX319" s="4"/>
      <c r="AY319" s="4"/>
      <c r="AZ319" s="104"/>
      <c r="BA319" s="4"/>
      <c r="BB319" s="4"/>
      <c r="BC319" s="4"/>
      <c r="BD319" s="4"/>
      <c r="BE319" s="4"/>
      <c r="BF319" s="104"/>
      <c r="BG319" s="4"/>
      <c r="BH319" s="4"/>
      <c r="BI319" s="4"/>
      <c r="BJ319" s="4"/>
      <c r="BK319" s="4"/>
    </row>
    <row r="320" spans="1:63" ht="25.5" x14ac:dyDescent="0.25">
      <c r="A320" s="75" t="s">
        <v>980</v>
      </c>
      <c r="B320" s="46" t="s">
        <v>981</v>
      </c>
      <c r="C320" s="48" t="s">
        <v>982</v>
      </c>
      <c r="D320" s="108"/>
      <c r="E320" s="19"/>
      <c r="F320" s="19"/>
      <c r="G320" s="19"/>
      <c r="H320" s="19"/>
      <c r="I320" s="19"/>
      <c r="J320" s="113"/>
      <c r="K320" s="19"/>
      <c r="L320" s="19"/>
      <c r="M320" s="19"/>
      <c r="N320" s="23"/>
      <c r="O320" s="19"/>
      <c r="P320" s="105"/>
      <c r="Q320" s="4"/>
      <c r="R320" s="4"/>
      <c r="S320" s="4"/>
      <c r="T320" s="4"/>
      <c r="U320" s="4"/>
      <c r="V320" s="104"/>
      <c r="W320" s="4"/>
      <c r="X320" s="4"/>
      <c r="Y320" s="4"/>
      <c r="Z320" s="4"/>
      <c r="AA320" s="4"/>
      <c r="AB320" s="104"/>
      <c r="AC320" s="4"/>
      <c r="AD320" s="4"/>
      <c r="AE320" s="4"/>
      <c r="AF320" s="4"/>
      <c r="AG320" s="4"/>
      <c r="AH320" s="104"/>
      <c r="AI320" s="4"/>
      <c r="AJ320" s="4"/>
      <c r="AK320" s="4"/>
      <c r="AL320" s="4"/>
      <c r="AM320" s="4"/>
      <c r="AN320" s="104"/>
      <c r="AO320" s="4"/>
      <c r="AP320" s="4"/>
      <c r="AQ320" s="4"/>
      <c r="AR320" s="4"/>
      <c r="AS320" s="4"/>
      <c r="AT320" s="104"/>
      <c r="AU320" s="4"/>
      <c r="AV320" s="4"/>
      <c r="AW320" s="4"/>
      <c r="AX320" s="4"/>
      <c r="AY320" s="4"/>
      <c r="AZ320" s="104"/>
      <c r="BA320" s="4"/>
      <c r="BB320" s="4"/>
      <c r="BC320" s="4"/>
      <c r="BD320" s="4"/>
      <c r="BE320" s="4"/>
      <c r="BF320" s="104"/>
      <c r="BG320" s="4"/>
      <c r="BH320" s="4"/>
      <c r="BI320" s="4"/>
      <c r="BJ320" s="4"/>
      <c r="BK320" s="4"/>
    </row>
    <row r="321" spans="1:63" x14ac:dyDescent="0.25">
      <c r="A321" s="75" t="s">
        <v>983</v>
      </c>
      <c r="B321" s="46" t="s">
        <v>984</v>
      </c>
      <c r="C321" s="48" t="s">
        <v>985</v>
      </c>
      <c r="D321" s="108"/>
      <c r="E321" s="19"/>
      <c r="F321" s="19"/>
      <c r="G321" s="19"/>
      <c r="H321" s="19"/>
      <c r="I321" s="19"/>
      <c r="J321" s="113"/>
      <c r="K321" s="19"/>
      <c r="L321" s="19"/>
      <c r="M321" s="19"/>
      <c r="N321" s="23"/>
      <c r="O321" s="19"/>
      <c r="P321" s="105"/>
      <c r="Q321" s="4"/>
      <c r="R321" s="4"/>
      <c r="S321" s="4"/>
      <c r="T321" s="4"/>
      <c r="U321" s="4"/>
      <c r="V321" s="104"/>
      <c r="W321" s="4"/>
      <c r="X321" s="4"/>
      <c r="Y321" s="4"/>
      <c r="Z321" s="4"/>
      <c r="AA321" s="4"/>
      <c r="AB321" s="104"/>
      <c r="AC321" s="4"/>
      <c r="AD321" s="4"/>
      <c r="AE321" s="4"/>
      <c r="AF321" s="4"/>
      <c r="AG321" s="4"/>
      <c r="AH321" s="104"/>
      <c r="AI321" s="4"/>
      <c r="AJ321" s="4"/>
      <c r="AK321" s="4"/>
      <c r="AL321" s="4"/>
      <c r="AM321" s="4"/>
      <c r="AN321" s="104"/>
      <c r="AO321" s="4"/>
      <c r="AP321" s="4"/>
      <c r="AQ321" s="4"/>
      <c r="AR321" s="4"/>
      <c r="AS321" s="4"/>
      <c r="AT321" s="104"/>
      <c r="AU321" s="4"/>
      <c r="AV321" s="4"/>
      <c r="AW321" s="4"/>
      <c r="AX321" s="4"/>
      <c r="AY321" s="4"/>
      <c r="AZ321" s="104"/>
      <c r="BA321" s="4"/>
      <c r="BB321" s="4"/>
      <c r="BC321" s="4"/>
      <c r="BD321" s="4"/>
      <c r="BE321" s="4"/>
      <c r="BF321" s="104"/>
      <c r="BG321" s="4"/>
      <c r="BH321" s="4"/>
      <c r="BI321" s="4"/>
      <c r="BJ321" s="4"/>
      <c r="BK321" s="4"/>
    </row>
    <row r="322" spans="1:63" x14ac:dyDescent="0.25">
      <c r="A322" s="75" t="s">
        <v>986</v>
      </c>
      <c r="B322" s="46" t="s">
        <v>987</v>
      </c>
      <c r="C322" s="48" t="s">
        <v>988</v>
      </c>
      <c r="D322" s="108"/>
      <c r="E322" s="19"/>
      <c r="F322" s="19"/>
      <c r="G322" s="19"/>
      <c r="H322" s="19"/>
      <c r="I322" s="19"/>
      <c r="J322" s="113"/>
      <c r="K322" s="19"/>
      <c r="L322" s="19"/>
      <c r="M322" s="19"/>
      <c r="N322" s="23"/>
      <c r="O322" s="19"/>
      <c r="P322" s="105"/>
      <c r="Q322" s="4"/>
      <c r="R322" s="4"/>
      <c r="S322" s="4"/>
      <c r="T322" s="4"/>
      <c r="U322" s="4"/>
      <c r="V322" s="104"/>
      <c r="W322" s="4"/>
      <c r="X322" s="4"/>
      <c r="Y322" s="4"/>
      <c r="Z322" s="4"/>
      <c r="AA322" s="4"/>
      <c r="AB322" s="104"/>
      <c r="AC322" s="4"/>
      <c r="AD322" s="4"/>
      <c r="AE322" s="4"/>
      <c r="AF322" s="4"/>
      <c r="AG322" s="4"/>
      <c r="AH322" s="104"/>
      <c r="AI322" s="4"/>
      <c r="AJ322" s="4"/>
      <c r="AK322" s="4"/>
      <c r="AL322" s="4"/>
      <c r="AM322" s="4"/>
      <c r="AN322" s="104"/>
      <c r="AO322" s="4"/>
      <c r="AP322" s="4"/>
      <c r="AQ322" s="4"/>
      <c r="AR322" s="4"/>
      <c r="AS322" s="4"/>
      <c r="AT322" s="104"/>
      <c r="AU322" s="4"/>
      <c r="AV322" s="4"/>
      <c r="AW322" s="4"/>
      <c r="AX322" s="4"/>
      <c r="AY322" s="4"/>
      <c r="AZ322" s="104"/>
      <c r="BA322" s="4"/>
      <c r="BB322" s="4"/>
      <c r="BC322" s="4"/>
      <c r="BD322" s="4"/>
      <c r="BE322" s="4"/>
      <c r="BF322" s="104"/>
      <c r="BG322" s="4"/>
      <c r="BH322" s="4"/>
      <c r="BI322" s="4"/>
      <c r="BJ322" s="4"/>
      <c r="BK322" s="4"/>
    </row>
    <row r="323" spans="1:63" x14ac:dyDescent="0.25">
      <c r="A323" s="85" t="s">
        <v>989</v>
      </c>
      <c r="B323" s="91" t="s">
        <v>990</v>
      </c>
      <c r="C323" s="92" t="s">
        <v>991</v>
      </c>
      <c r="D323" s="108"/>
      <c r="E323" s="19"/>
      <c r="F323" s="19"/>
      <c r="G323" s="19"/>
      <c r="H323" s="19"/>
      <c r="I323" s="19"/>
      <c r="J323" s="108"/>
      <c r="K323" s="19"/>
      <c r="L323" s="19"/>
      <c r="M323" s="19"/>
      <c r="N323" s="23"/>
      <c r="O323" s="19"/>
      <c r="P323" s="105"/>
      <c r="Q323" s="4"/>
      <c r="R323" s="4"/>
      <c r="S323" s="4"/>
      <c r="T323" s="4"/>
      <c r="U323" s="4"/>
      <c r="V323" s="104"/>
      <c r="W323" s="4"/>
      <c r="X323" s="4"/>
      <c r="Y323" s="4"/>
      <c r="Z323" s="4"/>
      <c r="AA323" s="4"/>
      <c r="AB323" s="104"/>
      <c r="AC323" s="4"/>
      <c r="AD323" s="4"/>
      <c r="AE323" s="4"/>
      <c r="AF323" s="4"/>
      <c r="AG323" s="4"/>
      <c r="AH323" s="104"/>
      <c r="AI323" s="4"/>
      <c r="AJ323" s="4"/>
      <c r="AK323" s="4"/>
      <c r="AL323" s="4"/>
      <c r="AM323" s="4"/>
      <c r="AN323" s="104"/>
      <c r="AO323" s="4"/>
      <c r="AP323" s="4"/>
      <c r="AQ323" s="4"/>
      <c r="AR323" s="4"/>
      <c r="AS323" s="4"/>
      <c r="AT323" s="104"/>
      <c r="AU323" s="4"/>
      <c r="AV323" s="4"/>
      <c r="AW323" s="4"/>
      <c r="AX323" s="4"/>
      <c r="AY323" s="4"/>
      <c r="AZ323" s="104"/>
      <c r="BA323" s="4"/>
      <c r="BB323" s="4"/>
      <c r="BC323" s="4"/>
      <c r="BD323" s="4"/>
      <c r="BE323" s="4"/>
      <c r="BF323" s="104"/>
      <c r="BG323" s="4"/>
      <c r="BH323" s="4"/>
      <c r="BI323" s="4"/>
      <c r="BJ323" s="4"/>
      <c r="BK323" s="4"/>
    </row>
    <row r="324" spans="1:63" x14ac:dyDescent="0.25">
      <c r="A324" s="85" t="s">
        <v>992</v>
      </c>
      <c r="B324" s="91" t="s">
        <v>990</v>
      </c>
      <c r="C324" s="92" t="s">
        <v>993</v>
      </c>
      <c r="D324" s="108"/>
      <c r="E324" s="19"/>
      <c r="F324" s="19"/>
      <c r="G324" s="19"/>
      <c r="H324" s="19"/>
      <c r="I324" s="19"/>
      <c r="J324" s="108"/>
      <c r="K324" s="19"/>
      <c r="L324" s="19"/>
      <c r="M324" s="19"/>
      <c r="N324" s="23"/>
      <c r="O324" s="19"/>
      <c r="P324" s="105"/>
      <c r="Q324" s="4"/>
      <c r="R324" s="4"/>
      <c r="S324" s="4"/>
      <c r="T324" s="4"/>
      <c r="U324" s="4"/>
      <c r="V324" s="104"/>
      <c r="W324" s="4"/>
      <c r="X324" s="4"/>
      <c r="Y324" s="4"/>
      <c r="Z324" s="4"/>
      <c r="AA324" s="4"/>
      <c r="AB324" s="104"/>
      <c r="AC324" s="4"/>
      <c r="AD324" s="4"/>
      <c r="AE324" s="4"/>
      <c r="AF324" s="4"/>
      <c r="AG324" s="4"/>
      <c r="AH324" s="104"/>
      <c r="AI324" s="4"/>
      <c r="AJ324" s="4"/>
      <c r="AK324" s="4"/>
      <c r="AL324" s="4"/>
      <c r="AM324" s="4"/>
      <c r="AN324" s="104"/>
      <c r="AO324" s="4"/>
      <c r="AP324" s="4"/>
      <c r="AQ324" s="4"/>
      <c r="AR324" s="4"/>
      <c r="AS324" s="4"/>
      <c r="AT324" s="104"/>
      <c r="AU324" s="4"/>
      <c r="AV324" s="4"/>
      <c r="AW324" s="4"/>
      <c r="AX324" s="4"/>
      <c r="AY324" s="4"/>
      <c r="AZ324" s="104"/>
      <c r="BA324" s="4"/>
      <c r="BB324" s="4"/>
      <c r="BC324" s="4"/>
      <c r="BD324" s="4"/>
      <c r="BE324" s="4"/>
      <c r="BF324" s="104"/>
      <c r="BG324" s="4"/>
      <c r="BH324" s="4"/>
      <c r="BI324" s="4"/>
      <c r="BJ324" s="4"/>
      <c r="BK324" s="4"/>
    </row>
    <row r="325" spans="1:63" x14ac:dyDescent="0.25">
      <c r="A325" s="85" t="s">
        <v>994</v>
      </c>
      <c r="B325" s="91" t="s">
        <v>995</v>
      </c>
      <c r="C325" s="92" t="s">
        <v>996</v>
      </c>
      <c r="D325" s="108"/>
      <c r="E325" s="19"/>
      <c r="F325" s="19"/>
      <c r="G325" s="19"/>
      <c r="H325" s="19"/>
      <c r="I325" s="19"/>
      <c r="J325" s="108"/>
      <c r="K325" s="19"/>
      <c r="L325" s="19"/>
      <c r="M325" s="19"/>
      <c r="N325" s="23"/>
      <c r="O325" s="19"/>
      <c r="P325" s="105"/>
      <c r="Q325" s="4"/>
      <c r="R325" s="4"/>
      <c r="S325" s="4"/>
      <c r="T325" s="4"/>
      <c r="U325" s="4"/>
      <c r="V325" s="104"/>
      <c r="W325" s="4"/>
      <c r="X325" s="4"/>
      <c r="Y325" s="4"/>
      <c r="Z325" s="4"/>
      <c r="AA325" s="4"/>
      <c r="AB325" s="104"/>
      <c r="AC325" s="4"/>
      <c r="AD325" s="4"/>
      <c r="AE325" s="4"/>
      <c r="AF325" s="4"/>
      <c r="AG325" s="4"/>
      <c r="AH325" s="104"/>
      <c r="AI325" s="4"/>
      <c r="AJ325" s="4"/>
      <c r="AK325" s="4"/>
      <c r="AL325" s="4"/>
      <c r="AM325" s="4"/>
      <c r="AN325" s="104"/>
      <c r="AO325" s="4"/>
      <c r="AP325" s="4"/>
      <c r="AQ325" s="4"/>
      <c r="AR325" s="4"/>
      <c r="AS325" s="4"/>
      <c r="AT325" s="104"/>
      <c r="AU325" s="4"/>
      <c r="AV325" s="4"/>
      <c r="AW325" s="4"/>
      <c r="AX325" s="4"/>
      <c r="AY325" s="4"/>
      <c r="AZ325" s="104"/>
      <c r="BA325" s="4"/>
      <c r="BB325" s="4"/>
      <c r="BC325" s="4"/>
      <c r="BD325" s="4"/>
      <c r="BE325" s="4"/>
      <c r="BF325" s="104"/>
      <c r="BG325" s="4"/>
      <c r="BH325" s="4"/>
      <c r="BI325" s="4"/>
      <c r="BJ325" s="4"/>
      <c r="BK325" s="4"/>
    </row>
    <row r="326" spans="1:63" x14ac:dyDescent="0.25">
      <c r="A326" s="85" t="s">
        <v>997</v>
      </c>
      <c r="B326" s="91" t="s">
        <v>998</v>
      </c>
      <c r="C326" s="92" t="s">
        <v>999</v>
      </c>
      <c r="D326" s="111"/>
      <c r="E326" s="19"/>
      <c r="F326" s="19"/>
      <c r="G326" s="94"/>
      <c r="H326" s="19"/>
      <c r="I326" s="19"/>
      <c r="J326" s="108"/>
      <c r="K326" s="19"/>
      <c r="L326" s="93"/>
      <c r="M326" s="19"/>
      <c r="N326" s="23"/>
      <c r="O326" s="19"/>
      <c r="P326" s="105"/>
      <c r="Q326" s="4"/>
      <c r="R326" s="4"/>
      <c r="S326" s="4"/>
      <c r="T326" s="4"/>
      <c r="U326" s="4"/>
      <c r="V326" s="104"/>
      <c r="W326" s="4"/>
      <c r="X326" s="4"/>
      <c r="Y326" s="4"/>
      <c r="Z326" s="4"/>
      <c r="AA326" s="4"/>
      <c r="AB326" s="104"/>
      <c r="AC326" s="4"/>
      <c r="AD326" s="4"/>
      <c r="AE326" s="4"/>
      <c r="AF326" s="4"/>
      <c r="AG326" s="4"/>
      <c r="AH326" s="104"/>
      <c r="AI326" s="4"/>
      <c r="AJ326" s="4"/>
      <c r="AK326" s="4"/>
      <c r="AL326" s="4"/>
      <c r="AM326" s="4"/>
      <c r="AN326" s="104"/>
      <c r="AO326" s="4"/>
      <c r="AP326" s="4"/>
      <c r="AQ326" s="4"/>
      <c r="AR326" s="4"/>
      <c r="AS326" s="4"/>
      <c r="AT326" s="104"/>
      <c r="AU326" s="4"/>
      <c r="AV326" s="4"/>
      <c r="AW326" s="4"/>
      <c r="AX326" s="4"/>
      <c r="AY326" s="4"/>
      <c r="AZ326" s="104"/>
      <c r="BA326" s="4"/>
      <c r="BB326" s="4"/>
      <c r="BC326" s="4"/>
      <c r="BD326" s="4"/>
      <c r="BE326" s="4"/>
      <c r="BF326" s="104"/>
      <c r="BG326" s="4"/>
      <c r="BH326" s="4"/>
      <c r="BI326" s="4"/>
      <c r="BJ326" s="4"/>
      <c r="BK326" s="4"/>
    </row>
    <row r="327" spans="1:63" ht="31.5" x14ac:dyDescent="0.25">
      <c r="A327" s="76" t="s">
        <v>1000</v>
      </c>
      <c r="B327" s="57" t="s">
        <v>1001</v>
      </c>
      <c r="C327" s="95" t="s">
        <v>1002</v>
      </c>
      <c r="D327" s="108"/>
      <c r="E327" s="19"/>
      <c r="F327" s="19"/>
      <c r="G327" s="19"/>
      <c r="H327" s="19"/>
      <c r="I327" s="19"/>
      <c r="J327" s="113"/>
      <c r="K327" s="19"/>
      <c r="L327" s="19"/>
      <c r="M327" s="19"/>
      <c r="N327" s="23"/>
      <c r="O327" s="19"/>
      <c r="P327" s="105"/>
      <c r="Q327" s="4"/>
      <c r="R327" s="4"/>
      <c r="S327" s="4"/>
      <c r="T327" s="4"/>
      <c r="U327" s="4"/>
      <c r="V327" s="104"/>
      <c r="W327" s="4"/>
      <c r="X327" s="4"/>
      <c r="Y327" s="4"/>
      <c r="Z327" s="4"/>
      <c r="AA327" s="4"/>
      <c r="AB327" s="104"/>
      <c r="AC327" s="4"/>
      <c r="AD327" s="4"/>
      <c r="AE327" s="4"/>
      <c r="AF327" s="4"/>
      <c r="AG327" s="4"/>
      <c r="AH327" s="104"/>
      <c r="AI327" s="4"/>
      <c r="AJ327" s="4"/>
      <c r="AK327" s="4"/>
      <c r="AL327" s="4"/>
      <c r="AM327" s="4"/>
      <c r="AN327" s="104"/>
      <c r="AO327" s="4"/>
      <c r="AP327" s="4"/>
      <c r="AQ327" s="4"/>
      <c r="AR327" s="4"/>
      <c r="AS327" s="4"/>
      <c r="AT327" s="104"/>
      <c r="AU327" s="4"/>
      <c r="AV327" s="4"/>
      <c r="AW327" s="4"/>
      <c r="AX327" s="4"/>
      <c r="AY327" s="4"/>
      <c r="AZ327" s="104"/>
      <c r="BA327" s="4"/>
      <c r="BB327" s="4"/>
      <c r="BC327" s="4"/>
      <c r="BD327" s="4"/>
      <c r="BE327" s="4"/>
      <c r="BF327" s="104"/>
      <c r="BG327" s="4"/>
      <c r="BH327" s="4"/>
      <c r="BI327" s="4"/>
      <c r="BJ327" s="4"/>
      <c r="BK327" s="4"/>
    </row>
    <row r="328" spans="1:63" ht="15.75" x14ac:dyDescent="0.25">
      <c r="A328" s="76" t="s">
        <v>1003</v>
      </c>
      <c r="B328" s="57" t="s">
        <v>1004</v>
      </c>
      <c r="C328" s="95" t="s">
        <v>1005</v>
      </c>
      <c r="D328" s="108"/>
      <c r="E328" s="19"/>
      <c r="F328" s="19"/>
      <c r="G328" s="19"/>
      <c r="H328" s="19"/>
      <c r="I328" s="19"/>
      <c r="J328" s="113"/>
      <c r="K328" s="19"/>
      <c r="L328" s="19"/>
      <c r="M328" s="19"/>
      <c r="N328" s="23"/>
      <c r="O328" s="19"/>
      <c r="P328" s="105"/>
      <c r="Q328" s="4"/>
      <c r="R328" s="4"/>
      <c r="S328" s="4"/>
      <c r="T328" s="4"/>
      <c r="U328" s="4"/>
      <c r="V328" s="104"/>
      <c r="W328" s="4"/>
      <c r="X328" s="4"/>
      <c r="Y328" s="4"/>
      <c r="Z328" s="4"/>
      <c r="AA328" s="4"/>
      <c r="AB328" s="104"/>
      <c r="AC328" s="4"/>
      <c r="AD328" s="4"/>
      <c r="AE328" s="4"/>
      <c r="AF328" s="4"/>
      <c r="AG328" s="4"/>
      <c r="AH328" s="104"/>
      <c r="AI328" s="4"/>
      <c r="AJ328" s="4"/>
      <c r="AK328" s="4"/>
      <c r="AL328" s="4"/>
      <c r="AM328" s="4"/>
      <c r="AN328" s="104"/>
      <c r="AO328" s="4"/>
      <c r="AP328" s="4"/>
      <c r="AQ328" s="4"/>
      <c r="AR328" s="4"/>
      <c r="AS328" s="4"/>
      <c r="AT328" s="104"/>
      <c r="AU328" s="4"/>
      <c r="AV328" s="4"/>
      <c r="AW328" s="4"/>
      <c r="AX328" s="4"/>
      <c r="AY328" s="4"/>
      <c r="AZ328" s="104"/>
      <c r="BA328" s="4"/>
      <c r="BB328" s="4"/>
      <c r="BC328" s="4"/>
      <c r="BD328" s="4"/>
      <c r="BE328" s="4"/>
      <c r="BF328" s="104"/>
      <c r="BG328" s="4"/>
      <c r="BH328" s="4"/>
      <c r="BI328" s="4"/>
      <c r="BJ328" s="4"/>
      <c r="BK328" s="4"/>
    </row>
    <row r="329" spans="1:63" ht="15.75" x14ac:dyDescent="0.25">
      <c r="A329" s="76" t="s">
        <v>1006</v>
      </c>
      <c r="B329" s="55" t="s">
        <v>1007</v>
      </c>
      <c r="C329" s="95" t="s">
        <v>1008</v>
      </c>
      <c r="D329" s="108"/>
      <c r="E329" s="19"/>
      <c r="F329" s="19"/>
      <c r="G329" s="19"/>
      <c r="H329" s="19"/>
      <c r="I329" s="19"/>
      <c r="J329" s="113"/>
      <c r="K329" s="19"/>
      <c r="L329" s="19"/>
      <c r="M329" s="19"/>
      <c r="N329" s="23"/>
      <c r="O329" s="19"/>
      <c r="P329" s="105"/>
      <c r="Q329" s="4"/>
      <c r="R329" s="4"/>
      <c r="S329" s="4"/>
      <c r="T329" s="4"/>
      <c r="U329" s="4"/>
      <c r="V329" s="104"/>
      <c r="W329" s="4"/>
      <c r="X329" s="4"/>
      <c r="Y329" s="4"/>
      <c r="Z329" s="4"/>
      <c r="AA329" s="4"/>
      <c r="AB329" s="104"/>
      <c r="AC329" s="4"/>
      <c r="AD329" s="4"/>
      <c r="AE329" s="4"/>
      <c r="AF329" s="4"/>
      <c r="AG329" s="4"/>
      <c r="AH329" s="104"/>
      <c r="AI329" s="4"/>
      <c r="AJ329" s="4"/>
      <c r="AK329" s="4"/>
      <c r="AL329" s="4"/>
      <c r="AM329" s="4"/>
      <c r="AN329" s="104"/>
      <c r="AO329" s="4"/>
      <c r="AP329" s="4"/>
      <c r="AQ329" s="4"/>
      <c r="AR329" s="4"/>
      <c r="AS329" s="4"/>
      <c r="AT329" s="104"/>
      <c r="AU329" s="4"/>
      <c r="AV329" s="4"/>
      <c r="AW329" s="4"/>
      <c r="AX329" s="4"/>
      <c r="AY329" s="4"/>
      <c r="AZ329" s="104"/>
      <c r="BA329" s="4"/>
      <c r="BB329" s="4"/>
      <c r="BC329" s="4"/>
      <c r="BD329" s="4"/>
      <c r="BE329" s="4"/>
      <c r="BF329" s="104"/>
      <c r="BG329" s="4"/>
      <c r="BH329" s="4"/>
      <c r="BI329" s="4"/>
      <c r="BJ329" s="4"/>
      <c r="BK329" s="4"/>
    </row>
    <row r="330" spans="1:63" ht="15.75" x14ac:dyDescent="0.25">
      <c r="A330" s="76" t="s">
        <v>1009</v>
      </c>
      <c r="B330" s="55" t="s">
        <v>1007</v>
      </c>
      <c r="C330" s="95" t="s">
        <v>1010</v>
      </c>
      <c r="D330" s="108"/>
      <c r="E330" s="19"/>
      <c r="F330" s="19"/>
      <c r="G330" s="19"/>
      <c r="H330" s="19"/>
      <c r="I330" s="19"/>
      <c r="J330" s="113"/>
      <c r="K330" s="19"/>
      <c r="L330" s="19"/>
      <c r="M330" s="19"/>
      <c r="N330" s="23"/>
      <c r="O330" s="19"/>
      <c r="P330" s="105"/>
      <c r="Q330" s="4"/>
      <c r="R330" s="4"/>
      <c r="S330" s="4"/>
      <c r="T330" s="4"/>
      <c r="U330" s="4"/>
      <c r="V330" s="104"/>
      <c r="W330" s="4"/>
      <c r="X330" s="4"/>
      <c r="Y330" s="4"/>
      <c r="Z330" s="4"/>
      <c r="AA330" s="4"/>
      <c r="AB330" s="104"/>
      <c r="AC330" s="4"/>
      <c r="AD330" s="4"/>
      <c r="AE330" s="4"/>
      <c r="AF330" s="4"/>
      <c r="AG330" s="4"/>
      <c r="AH330" s="104"/>
      <c r="AI330" s="4"/>
      <c r="AJ330" s="4"/>
      <c r="AK330" s="4"/>
      <c r="AL330" s="4"/>
      <c r="AM330" s="4"/>
      <c r="AN330" s="104"/>
      <c r="AO330" s="4"/>
      <c r="AP330" s="4"/>
      <c r="AQ330" s="4"/>
      <c r="AR330" s="4"/>
      <c r="AS330" s="4"/>
      <c r="AT330" s="104"/>
      <c r="AU330" s="4"/>
      <c r="AV330" s="4"/>
      <c r="AW330" s="4"/>
      <c r="AX330" s="4"/>
      <c r="AY330" s="4"/>
      <c r="AZ330" s="104"/>
      <c r="BA330" s="4"/>
      <c r="BB330" s="4"/>
      <c r="BC330" s="4"/>
      <c r="BD330" s="4"/>
      <c r="BE330" s="4"/>
      <c r="BF330" s="104"/>
      <c r="BG330" s="4"/>
      <c r="BH330" s="4"/>
      <c r="BI330" s="4"/>
      <c r="BJ330" s="4"/>
      <c r="BK330" s="4"/>
    </row>
    <row r="331" spans="1:63" ht="15.75" x14ac:dyDescent="0.25">
      <c r="A331" s="76" t="s">
        <v>1011</v>
      </c>
      <c r="B331" s="55" t="s">
        <v>1012</v>
      </c>
      <c r="C331" s="95" t="s">
        <v>1013</v>
      </c>
      <c r="D331" s="108"/>
      <c r="E331" s="19"/>
      <c r="F331" s="19"/>
      <c r="G331" s="19"/>
      <c r="H331" s="19"/>
      <c r="I331" s="19"/>
      <c r="J331" s="113"/>
      <c r="K331" s="19"/>
      <c r="L331" s="19"/>
      <c r="M331" s="19"/>
      <c r="N331" s="23"/>
      <c r="O331" s="19"/>
      <c r="P331" s="105"/>
      <c r="Q331" s="4"/>
      <c r="R331" s="4"/>
      <c r="S331" s="4"/>
      <c r="T331" s="4"/>
      <c r="U331" s="4"/>
      <c r="V331" s="104"/>
      <c r="W331" s="4"/>
      <c r="X331" s="4"/>
      <c r="Y331" s="4"/>
      <c r="Z331" s="4"/>
      <c r="AA331" s="4"/>
      <c r="AB331" s="104"/>
      <c r="AC331" s="4"/>
      <c r="AD331" s="4"/>
      <c r="AE331" s="4"/>
      <c r="AF331" s="4"/>
      <c r="AG331" s="4"/>
      <c r="AH331" s="104"/>
      <c r="AI331" s="4"/>
      <c r="AJ331" s="4"/>
      <c r="AK331" s="4"/>
      <c r="AL331" s="4"/>
      <c r="AM331" s="4"/>
      <c r="AN331" s="104"/>
      <c r="AO331" s="4"/>
      <c r="AP331" s="4"/>
      <c r="AQ331" s="4"/>
      <c r="AR331" s="4"/>
      <c r="AS331" s="4"/>
      <c r="AT331" s="104"/>
      <c r="AU331" s="4"/>
      <c r="AV331" s="4"/>
      <c r="AW331" s="4"/>
      <c r="AX331" s="4"/>
      <c r="AY331" s="4"/>
      <c r="AZ331" s="104"/>
      <c r="BA331" s="4"/>
      <c r="BB331" s="4"/>
      <c r="BC331" s="4"/>
      <c r="BD331" s="4"/>
      <c r="BE331" s="4"/>
      <c r="BF331" s="104"/>
      <c r="BG331" s="4"/>
      <c r="BH331" s="4"/>
      <c r="BI331" s="4"/>
      <c r="BJ331" s="4"/>
      <c r="BK331" s="4"/>
    </row>
    <row r="332" spans="1:63" ht="15.75" x14ac:dyDescent="0.25">
      <c r="A332" s="76" t="s">
        <v>1014</v>
      </c>
      <c r="B332" s="55" t="s">
        <v>1015</v>
      </c>
      <c r="C332" s="95" t="s">
        <v>1016</v>
      </c>
      <c r="D332" s="108"/>
      <c r="E332" s="19"/>
      <c r="F332" s="19"/>
      <c r="G332" s="19"/>
      <c r="H332" s="19"/>
      <c r="I332" s="19"/>
      <c r="J332" s="113"/>
      <c r="K332" s="19"/>
      <c r="L332" s="19"/>
      <c r="M332" s="19"/>
      <c r="N332" s="23"/>
      <c r="O332" s="19"/>
      <c r="P332" s="105"/>
      <c r="Q332" s="4"/>
      <c r="R332" s="4"/>
      <c r="S332" s="4"/>
      <c r="T332" s="4"/>
      <c r="U332" s="4"/>
      <c r="V332" s="104"/>
      <c r="W332" s="4"/>
      <c r="X332" s="4"/>
      <c r="Y332" s="4"/>
      <c r="Z332" s="4"/>
      <c r="AA332" s="4"/>
      <c r="AB332" s="104"/>
      <c r="AC332" s="4"/>
      <c r="AD332" s="4"/>
      <c r="AE332" s="4"/>
      <c r="AF332" s="4"/>
      <c r="AG332" s="4"/>
      <c r="AH332" s="104"/>
      <c r="AI332" s="4"/>
      <c r="AJ332" s="4"/>
      <c r="AK332" s="4"/>
      <c r="AL332" s="4"/>
      <c r="AM332" s="4"/>
      <c r="AN332" s="104"/>
      <c r="AO332" s="4"/>
      <c r="AP332" s="4"/>
      <c r="AQ332" s="4"/>
      <c r="AR332" s="4"/>
      <c r="AS332" s="4"/>
      <c r="AT332" s="104"/>
      <c r="AU332" s="4"/>
      <c r="AV332" s="4"/>
      <c r="AW332" s="4"/>
      <c r="AX332" s="4"/>
      <c r="AY332" s="4"/>
      <c r="AZ332" s="104"/>
      <c r="BA332" s="4"/>
      <c r="BB332" s="4"/>
      <c r="BC332" s="4"/>
      <c r="BD332" s="4"/>
      <c r="BE332" s="4"/>
      <c r="BF332" s="104"/>
      <c r="BG332" s="4"/>
      <c r="BH332" s="4"/>
      <c r="BI332" s="4"/>
      <c r="BJ332" s="4"/>
      <c r="BK332" s="4"/>
    </row>
    <row r="333" spans="1:63" ht="15.75" x14ac:dyDescent="0.25">
      <c r="A333" s="76" t="s">
        <v>1017</v>
      </c>
      <c r="B333" s="55" t="s">
        <v>1018</v>
      </c>
      <c r="C333" s="95" t="s">
        <v>1019</v>
      </c>
      <c r="D333" s="108"/>
      <c r="E333" s="19"/>
      <c r="F333" s="19"/>
      <c r="G333" s="19"/>
      <c r="H333" s="19"/>
      <c r="I333" s="19"/>
      <c r="J333" s="113"/>
      <c r="K333" s="19"/>
      <c r="L333" s="19"/>
      <c r="M333" s="19"/>
      <c r="N333" s="23"/>
      <c r="O333" s="19"/>
      <c r="P333" s="105"/>
      <c r="Q333" s="4"/>
      <c r="R333" s="4"/>
      <c r="S333" s="4"/>
      <c r="T333" s="4"/>
      <c r="U333" s="4"/>
      <c r="V333" s="104"/>
      <c r="W333" s="4"/>
      <c r="X333" s="4"/>
      <c r="Y333" s="4"/>
      <c r="Z333" s="4"/>
      <c r="AA333" s="4"/>
      <c r="AB333" s="104"/>
      <c r="AC333" s="4"/>
      <c r="AD333" s="4"/>
      <c r="AE333" s="4"/>
      <c r="AF333" s="4"/>
      <c r="AG333" s="4"/>
      <c r="AH333" s="104"/>
      <c r="AI333" s="4"/>
      <c r="AJ333" s="4"/>
      <c r="AK333" s="4"/>
      <c r="AL333" s="4"/>
      <c r="AM333" s="4"/>
      <c r="AN333" s="104"/>
      <c r="AO333" s="4"/>
      <c r="AP333" s="4"/>
      <c r="AQ333" s="4"/>
      <c r="AR333" s="4"/>
      <c r="AS333" s="4"/>
      <c r="AT333" s="104"/>
      <c r="AU333" s="4"/>
      <c r="AV333" s="4"/>
      <c r="AW333" s="4"/>
      <c r="AX333" s="4"/>
      <c r="AY333" s="4"/>
      <c r="AZ333" s="104"/>
      <c r="BA333" s="4"/>
      <c r="BB333" s="4"/>
      <c r="BC333" s="4"/>
      <c r="BD333" s="4"/>
      <c r="BE333" s="4"/>
      <c r="BF333" s="104"/>
      <c r="BG333" s="4"/>
      <c r="BH333" s="4"/>
      <c r="BI333" s="4"/>
      <c r="BJ333" s="4"/>
      <c r="BK333" s="4"/>
    </row>
    <row r="334" spans="1:63" ht="15.75" x14ac:dyDescent="0.25">
      <c r="A334" s="76" t="s">
        <v>1020</v>
      </c>
      <c r="B334" s="55" t="s">
        <v>1021</v>
      </c>
      <c r="C334" s="95" t="s">
        <v>1022</v>
      </c>
      <c r="D334" s="108"/>
      <c r="E334" s="19"/>
      <c r="F334" s="19"/>
      <c r="G334" s="19"/>
      <c r="H334" s="19"/>
      <c r="I334" s="19"/>
      <c r="J334" s="113"/>
      <c r="K334" s="19"/>
      <c r="L334" s="19"/>
      <c r="M334" s="19"/>
      <c r="N334" s="23"/>
      <c r="O334" s="19"/>
      <c r="P334" s="105"/>
      <c r="Q334" s="4"/>
      <c r="R334" s="4"/>
      <c r="S334" s="4"/>
      <c r="T334" s="4"/>
      <c r="U334" s="4"/>
      <c r="V334" s="104"/>
      <c r="W334" s="4"/>
      <c r="X334" s="4"/>
      <c r="Y334" s="4"/>
      <c r="Z334" s="4"/>
      <c r="AA334" s="4"/>
      <c r="AB334" s="104"/>
      <c r="AC334" s="4"/>
      <c r="AD334" s="4"/>
      <c r="AE334" s="4"/>
      <c r="AF334" s="4"/>
      <c r="AG334" s="4"/>
      <c r="AH334" s="104"/>
      <c r="AI334" s="4"/>
      <c r="AJ334" s="4"/>
      <c r="AK334" s="4"/>
      <c r="AL334" s="4"/>
      <c r="AM334" s="4"/>
      <c r="AN334" s="104"/>
      <c r="AO334" s="4"/>
      <c r="AP334" s="4"/>
      <c r="AQ334" s="4"/>
      <c r="AR334" s="4"/>
      <c r="AS334" s="4"/>
      <c r="AT334" s="104"/>
      <c r="AU334" s="4"/>
      <c r="AV334" s="4"/>
      <c r="AW334" s="4"/>
      <c r="AX334" s="4"/>
      <c r="AY334" s="4"/>
      <c r="AZ334" s="104"/>
      <c r="BA334" s="4"/>
      <c r="BB334" s="4"/>
      <c r="BC334" s="4"/>
      <c r="BD334" s="4"/>
      <c r="BE334" s="4"/>
      <c r="BF334" s="104"/>
      <c r="BG334" s="4"/>
      <c r="BH334" s="4"/>
      <c r="BI334" s="4"/>
      <c r="BJ334" s="4"/>
      <c r="BK334" s="4"/>
    </row>
    <row r="335" spans="1:63" ht="15.75" x14ac:dyDescent="0.25">
      <c r="A335" s="76" t="s">
        <v>1023</v>
      </c>
      <c r="B335" s="55" t="s">
        <v>1018</v>
      </c>
      <c r="C335" s="95" t="s">
        <v>1024</v>
      </c>
      <c r="D335" s="108"/>
      <c r="E335" s="19"/>
      <c r="F335" s="19"/>
      <c r="G335" s="19"/>
      <c r="H335" s="19"/>
      <c r="I335" s="19"/>
      <c r="J335" s="113"/>
      <c r="K335" s="19"/>
      <c r="L335" s="19"/>
      <c r="M335" s="19"/>
      <c r="N335" s="23"/>
      <c r="O335" s="19"/>
      <c r="P335" s="105"/>
      <c r="Q335" s="4"/>
      <c r="R335" s="4"/>
      <c r="S335" s="4"/>
      <c r="T335" s="4"/>
      <c r="U335" s="4"/>
      <c r="V335" s="104"/>
      <c r="W335" s="4"/>
      <c r="X335" s="4"/>
      <c r="Y335" s="4"/>
      <c r="Z335" s="4"/>
      <c r="AA335" s="4"/>
      <c r="AB335" s="104"/>
      <c r="AC335" s="4"/>
      <c r="AD335" s="4"/>
      <c r="AE335" s="4"/>
      <c r="AF335" s="4"/>
      <c r="AG335" s="4"/>
      <c r="AH335" s="104"/>
      <c r="AI335" s="4"/>
      <c r="AJ335" s="4"/>
      <c r="AK335" s="4"/>
      <c r="AL335" s="4"/>
      <c r="AM335" s="4"/>
      <c r="AN335" s="104"/>
      <c r="AO335" s="4"/>
      <c r="AP335" s="4"/>
      <c r="AQ335" s="4"/>
      <c r="AR335" s="4"/>
      <c r="AS335" s="4"/>
      <c r="AT335" s="104"/>
      <c r="AU335" s="4"/>
      <c r="AV335" s="4"/>
      <c r="AW335" s="4"/>
      <c r="AX335" s="4"/>
      <c r="AY335" s="4"/>
      <c r="AZ335" s="104"/>
      <c r="BA335" s="4"/>
      <c r="BB335" s="4"/>
      <c r="BC335" s="4"/>
      <c r="BD335" s="4"/>
      <c r="BE335" s="4"/>
      <c r="BF335" s="104"/>
      <c r="BG335" s="4"/>
      <c r="BH335" s="4"/>
      <c r="BI335" s="4"/>
      <c r="BJ335" s="4"/>
      <c r="BK335" s="4"/>
    </row>
    <row r="336" spans="1:63" ht="15.75" x14ac:dyDescent="0.25">
      <c r="A336" s="76" t="s">
        <v>1025</v>
      </c>
      <c r="B336" s="55" t="s">
        <v>1018</v>
      </c>
      <c r="C336" s="95" t="s">
        <v>1026</v>
      </c>
      <c r="D336" s="108"/>
      <c r="E336" s="19"/>
      <c r="F336" s="19"/>
      <c r="G336" s="19"/>
      <c r="H336" s="19"/>
      <c r="I336" s="19"/>
      <c r="J336" s="113"/>
      <c r="K336" s="19"/>
      <c r="L336" s="19"/>
      <c r="M336" s="19"/>
      <c r="N336" s="23"/>
      <c r="O336" s="19"/>
      <c r="P336" s="105"/>
      <c r="Q336" s="4"/>
      <c r="R336" s="4"/>
      <c r="S336" s="4"/>
      <c r="T336" s="4"/>
      <c r="U336" s="4"/>
      <c r="V336" s="104"/>
      <c r="W336" s="4"/>
      <c r="X336" s="4"/>
      <c r="Y336" s="4"/>
      <c r="Z336" s="4"/>
      <c r="AA336" s="4"/>
      <c r="AB336" s="104"/>
      <c r="AC336" s="4"/>
      <c r="AD336" s="4"/>
      <c r="AE336" s="4"/>
      <c r="AF336" s="4"/>
      <c r="AG336" s="4"/>
      <c r="AH336" s="104"/>
      <c r="AI336" s="4"/>
      <c r="AJ336" s="4"/>
      <c r="AK336" s="4"/>
      <c r="AL336" s="4"/>
      <c r="AM336" s="4"/>
      <c r="AN336" s="104"/>
      <c r="AO336" s="4"/>
      <c r="AP336" s="4"/>
      <c r="AQ336" s="4"/>
      <c r="AR336" s="4"/>
      <c r="AS336" s="4"/>
      <c r="AT336" s="104"/>
      <c r="AU336" s="4"/>
      <c r="AV336" s="4"/>
      <c r="AW336" s="4"/>
      <c r="AX336" s="4"/>
      <c r="AY336" s="4"/>
      <c r="AZ336" s="104"/>
      <c r="BA336" s="4"/>
      <c r="BB336" s="4"/>
      <c r="BC336" s="4"/>
      <c r="BD336" s="4"/>
      <c r="BE336" s="4"/>
      <c r="BF336" s="104"/>
      <c r="BG336" s="4"/>
      <c r="BH336" s="4"/>
      <c r="BI336" s="4"/>
      <c r="BJ336" s="4"/>
      <c r="BK336" s="4"/>
    </row>
    <row r="337" spans="1:63" ht="15.75" x14ac:dyDescent="0.25">
      <c r="A337" s="76" t="s">
        <v>1027</v>
      </c>
      <c r="B337" s="55" t="s">
        <v>1018</v>
      </c>
      <c r="C337" s="95" t="s">
        <v>1028</v>
      </c>
      <c r="D337" s="108"/>
      <c r="E337" s="19"/>
      <c r="F337" s="19"/>
      <c r="G337" s="19"/>
      <c r="H337" s="19"/>
      <c r="I337" s="19"/>
      <c r="J337" s="113"/>
      <c r="K337" s="19"/>
      <c r="L337" s="19"/>
      <c r="M337" s="19"/>
      <c r="N337" s="23"/>
      <c r="O337" s="19"/>
      <c r="P337" s="105"/>
      <c r="Q337" s="4"/>
      <c r="R337" s="4"/>
      <c r="S337" s="4"/>
      <c r="T337" s="4"/>
      <c r="U337" s="4"/>
      <c r="V337" s="104"/>
      <c r="W337" s="4"/>
      <c r="X337" s="4"/>
      <c r="Y337" s="4"/>
      <c r="Z337" s="4"/>
      <c r="AA337" s="4"/>
      <c r="AB337" s="104"/>
      <c r="AC337" s="4"/>
      <c r="AD337" s="4"/>
      <c r="AE337" s="4"/>
      <c r="AF337" s="4"/>
      <c r="AG337" s="4"/>
      <c r="AH337" s="104"/>
      <c r="AI337" s="4"/>
      <c r="AJ337" s="4"/>
      <c r="AK337" s="4"/>
      <c r="AL337" s="4"/>
      <c r="AM337" s="4"/>
      <c r="AN337" s="104"/>
      <c r="AO337" s="4"/>
      <c r="AP337" s="4"/>
      <c r="AQ337" s="4"/>
      <c r="AR337" s="4"/>
      <c r="AS337" s="4"/>
      <c r="AT337" s="104"/>
      <c r="AU337" s="4"/>
      <c r="AV337" s="4"/>
      <c r="AW337" s="4"/>
      <c r="AX337" s="4"/>
      <c r="AY337" s="4"/>
      <c r="AZ337" s="104"/>
      <c r="BA337" s="4"/>
      <c r="BB337" s="4"/>
      <c r="BC337" s="4"/>
      <c r="BD337" s="4"/>
      <c r="BE337" s="4"/>
      <c r="BF337" s="104"/>
      <c r="BG337" s="4"/>
      <c r="BH337" s="4"/>
      <c r="BI337" s="4"/>
      <c r="BJ337" s="4"/>
      <c r="BK337" s="4"/>
    </row>
    <row r="338" spans="1:63" ht="15.75" x14ac:dyDescent="0.25">
      <c r="A338" s="76" t="s">
        <v>1029</v>
      </c>
      <c r="B338" s="55" t="s">
        <v>1030</v>
      </c>
      <c r="C338" s="95" t="s">
        <v>1031</v>
      </c>
      <c r="D338" s="108"/>
      <c r="E338" s="19"/>
      <c r="F338" s="19"/>
      <c r="G338" s="19"/>
      <c r="H338" s="19"/>
      <c r="I338" s="19"/>
      <c r="J338" s="113"/>
      <c r="K338" s="19"/>
      <c r="L338" s="19"/>
      <c r="M338" s="19"/>
      <c r="N338" s="23"/>
      <c r="O338" s="19"/>
      <c r="P338" s="105"/>
      <c r="Q338" s="4"/>
      <c r="R338" s="4"/>
      <c r="S338" s="4"/>
      <c r="T338" s="4"/>
      <c r="U338" s="4"/>
      <c r="V338" s="104"/>
      <c r="W338" s="4"/>
      <c r="X338" s="4"/>
      <c r="Y338" s="4"/>
      <c r="Z338" s="4"/>
      <c r="AA338" s="4"/>
      <c r="AB338" s="104"/>
      <c r="AC338" s="4"/>
      <c r="AD338" s="4"/>
      <c r="AE338" s="4"/>
      <c r="AF338" s="4"/>
      <c r="AG338" s="4"/>
      <c r="AH338" s="104"/>
      <c r="AI338" s="4"/>
      <c r="AJ338" s="4"/>
      <c r="AK338" s="4"/>
      <c r="AL338" s="4"/>
      <c r="AM338" s="4"/>
      <c r="AN338" s="104"/>
      <c r="AO338" s="4"/>
      <c r="AP338" s="4"/>
      <c r="AQ338" s="4"/>
      <c r="AR338" s="4"/>
      <c r="AS338" s="4"/>
      <c r="AT338" s="104"/>
      <c r="AU338" s="4"/>
      <c r="AV338" s="4"/>
      <c r="AW338" s="4"/>
      <c r="AX338" s="4"/>
      <c r="AY338" s="4"/>
      <c r="AZ338" s="104"/>
      <c r="BA338" s="4"/>
      <c r="BB338" s="4"/>
      <c r="BC338" s="4"/>
      <c r="BD338" s="4"/>
      <c r="BE338" s="4"/>
      <c r="BF338" s="104"/>
      <c r="BG338" s="4"/>
      <c r="BH338" s="4"/>
      <c r="BI338" s="4"/>
      <c r="BJ338" s="4"/>
      <c r="BK338" s="4"/>
    </row>
    <row r="339" spans="1:63" ht="51" x14ac:dyDescent="0.25">
      <c r="A339" s="85" t="s">
        <v>1032</v>
      </c>
      <c r="B339" s="51" t="s">
        <v>1033</v>
      </c>
      <c r="C339" s="53" t="s">
        <v>1034</v>
      </c>
      <c r="D339" s="111"/>
      <c r="E339" s="19"/>
      <c r="F339" s="19"/>
      <c r="G339" s="94"/>
      <c r="H339" s="19"/>
      <c r="I339" s="19"/>
      <c r="J339" s="108"/>
      <c r="K339" s="19"/>
      <c r="L339" s="93"/>
      <c r="M339" s="19"/>
      <c r="N339" s="19"/>
      <c r="O339" s="19"/>
      <c r="P339" s="105"/>
      <c r="Q339" s="4"/>
      <c r="R339" s="4"/>
      <c r="S339" s="4"/>
      <c r="T339" s="4"/>
      <c r="U339" s="4"/>
      <c r="V339" s="104"/>
      <c r="W339" s="4"/>
      <c r="X339" s="4"/>
      <c r="Y339" s="4"/>
      <c r="Z339" s="4"/>
      <c r="AA339" s="4"/>
      <c r="AB339" s="104"/>
      <c r="AC339" s="4"/>
      <c r="AD339" s="4"/>
      <c r="AE339" s="4"/>
      <c r="AF339" s="4"/>
      <c r="AG339" s="4"/>
      <c r="AH339" s="104"/>
      <c r="AI339" s="4"/>
      <c r="AJ339" s="4"/>
      <c r="AK339" s="4"/>
      <c r="AL339" s="4"/>
      <c r="AM339" s="4"/>
      <c r="AN339" s="104"/>
      <c r="AO339" s="4"/>
      <c r="AP339" s="4"/>
      <c r="AQ339" s="4"/>
      <c r="AR339" s="4"/>
      <c r="AS339" s="4"/>
      <c r="AT339" s="104"/>
      <c r="AU339" s="4"/>
      <c r="AV339" s="4"/>
      <c r="AW339" s="4"/>
      <c r="AX339" s="4"/>
      <c r="AY339" s="4"/>
      <c r="AZ339" s="104"/>
      <c r="BA339" s="4"/>
      <c r="BB339" s="4"/>
      <c r="BC339" s="4"/>
      <c r="BD339" s="4"/>
      <c r="BE339" s="4"/>
      <c r="BF339" s="104"/>
      <c r="BG339" s="4"/>
      <c r="BH339" s="4"/>
      <c r="BI339" s="4"/>
      <c r="BJ339" s="4"/>
      <c r="BK339" s="4"/>
    </row>
    <row r="340" spans="1:63" ht="63.75" x14ac:dyDescent="0.25">
      <c r="A340" s="85" t="s">
        <v>1035</v>
      </c>
      <c r="B340" s="96" t="s">
        <v>1036</v>
      </c>
      <c r="C340" s="53" t="s">
        <v>1037</v>
      </c>
      <c r="D340" s="111"/>
      <c r="E340" s="19"/>
      <c r="F340" s="19"/>
      <c r="G340" s="94"/>
      <c r="H340" s="19"/>
      <c r="I340" s="19"/>
      <c r="J340" s="108"/>
      <c r="K340" s="19"/>
      <c r="L340" s="93"/>
      <c r="M340" s="19"/>
      <c r="N340" s="19"/>
      <c r="O340" s="19"/>
      <c r="P340" s="105"/>
      <c r="Q340" s="4"/>
      <c r="R340" s="4"/>
      <c r="S340" s="4"/>
      <c r="T340" s="4"/>
      <c r="U340" s="4"/>
      <c r="V340" s="104"/>
      <c r="W340" s="4"/>
      <c r="X340" s="4"/>
      <c r="Y340" s="4"/>
      <c r="Z340" s="4"/>
      <c r="AA340" s="4"/>
      <c r="AB340" s="104"/>
      <c r="AC340" s="4"/>
      <c r="AD340" s="4"/>
      <c r="AE340" s="4"/>
      <c r="AF340" s="4"/>
      <c r="AG340" s="4"/>
      <c r="AH340" s="104"/>
      <c r="AI340" s="4"/>
      <c r="AJ340" s="4"/>
      <c r="AK340" s="4"/>
      <c r="AL340" s="4"/>
      <c r="AM340" s="4"/>
      <c r="AN340" s="104"/>
      <c r="AO340" s="4"/>
      <c r="AP340" s="4"/>
      <c r="AQ340" s="4"/>
      <c r="AR340" s="4"/>
      <c r="AS340" s="4"/>
      <c r="AT340" s="104"/>
      <c r="AU340" s="4"/>
      <c r="AV340" s="4"/>
      <c r="AW340" s="4"/>
      <c r="AX340" s="4"/>
      <c r="AY340" s="4"/>
      <c r="AZ340" s="104"/>
      <c r="BA340" s="4"/>
      <c r="BB340" s="4"/>
      <c r="BC340" s="4"/>
      <c r="BD340" s="4"/>
      <c r="BE340" s="4"/>
      <c r="BF340" s="104"/>
      <c r="BG340" s="4"/>
      <c r="BH340" s="4"/>
      <c r="BI340" s="4"/>
      <c r="BJ340" s="4"/>
      <c r="BK340" s="4"/>
    </row>
    <row r="341" spans="1:63" ht="38.25" x14ac:dyDescent="0.25">
      <c r="A341" s="75" t="s">
        <v>1038</v>
      </c>
      <c r="B341" s="97" t="s">
        <v>1039</v>
      </c>
      <c r="C341" s="98" t="s">
        <v>1040</v>
      </c>
      <c r="D341" s="108"/>
      <c r="E341" s="19"/>
      <c r="F341" s="19"/>
      <c r="G341" s="19"/>
      <c r="H341" s="19"/>
      <c r="I341" s="19"/>
      <c r="J341" s="113"/>
      <c r="K341" s="19"/>
      <c r="L341" s="19"/>
      <c r="M341" s="19"/>
      <c r="N341" s="23"/>
      <c r="O341" s="19"/>
      <c r="P341" s="105"/>
      <c r="Q341" s="4"/>
      <c r="R341" s="4"/>
      <c r="S341" s="4"/>
      <c r="T341" s="4"/>
      <c r="U341" s="4"/>
      <c r="V341" s="104"/>
      <c r="W341" s="4"/>
      <c r="X341" s="4"/>
      <c r="Y341" s="4"/>
      <c r="Z341" s="4"/>
      <c r="AA341" s="4"/>
      <c r="AB341" s="104"/>
      <c r="AC341" s="4"/>
      <c r="AD341" s="4"/>
      <c r="AE341" s="4"/>
      <c r="AF341" s="4"/>
      <c r="AG341" s="4"/>
      <c r="AH341" s="104"/>
      <c r="AI341" s="4"/>
      <c r="AJ341" s="4"/>
      <c r="AK341" s="4"/>
      <c r="AL341" s="4"/>
      <c r="AM341" s="4"/>
      <c r="AN341" s="104"/>
      <c r="AO341" s="4"/>
      <c r="AP341" s="4"/>
      <c r="AQ341" s="4"/>
      <c r="AR341" s="4"/>
      <c r="AS341" s="4"/>
      <c r="AT341" s="104"/>
      <c r="AU341" s="4"/>
      <c r="AV341" s="4"/>
      <c r="AW341" s="4"/>
      <c r="AX341" s="4"/>
      <c r="AY341" s="4"/>
      <c r="AZ341" s="104"/>
      <c r="BA341" s="4"/>
      <c r="BB341" s="4"/>
      <c r="BC341" s="4"/>
      <c r="BD341" s="4"/>
      <c r="BE341" s="4"/>
      <c r="BF341" s="104"/>
      <c r="BG341" s="4"/>
      <c r="BH341" s="4"/>
      <c r="BI341" s="4"/>
      <c r="BJ341" s="4"/>
      <c r="BK341" s="4"/>
    </row>
    <row r="342" spans="1:63" ht="38.25" x14ac:dyDescent="0.25">
      <c r="A342" s="75" t="s">
        <v>1041</v>
      </c>
      <c r="B342" s="97" t="s">
        <v>1042</v>
      </c>
      <c r="C342" s="98" t="s">
        <v>1043</v>
      </c>
      <c r="D342" s="108"/>
      <c r="E342" s="19"/>
      <c r="F342" s="19"/>
      <c r="G342" s="19"/>
      <c r="H342" s="19"/>
      <c r="I342" s="19"/>
      <c r="J342" s="113"/>
      <c r="K342" s="19"/>
      <c r="L342" s="19"/>
      <c r="M342" s="19"/>
      <c r="N342" s="23"/>
      <c r="O342" s="19"/>
      <c r="P342" s="105"/>
      <c r="Q342" s="4"/>
      <c r="R342" s="4"/>
      <c r="S342" s="4"/>
      <c r="T342" s="4"/>
      <c r="U342" s="4"/>
      <c r="V342" s="104"/>
      <c r="W342" s="4"/>
      <c r="X342" s="4"/>
      <c r="Y342" s="4"/>
      <c r="Z342" s="4"/>
      <c r="AA342" s="4"/>
      <c r="AB342" s="104"/>
      <c r="AC342" s="4"/>
      <c r="AD342" s="4"/>
      <c r="AE342" s="4"/>
      <c r="AF342" s="4"/>
      <c r="AG342" s="4"/>
      <c r="AH342" s="104"/>
      <c r="AI342" s="4"/>
      <c r="AJ342" s="4"/>
      <c r="AK342" s="4"/>
      <c r="AL342" s="4"/>
      <c r="AM342" s="4"/>
      <c r="AN342" s="104"/>
      <c r="AO342" s="4"/>
      <c r="AP342" s="4"/>
      <c r="AQ342" s="4"/>
      <c r="AR342" s="4"/>
      <c r="AS342" s="4"/>
      <c r="AT342" s="104"/>
      <c r="AU342" s="4"/>
      <c r="AV342" s="4"/>
      <c r="AW342" s="4"/>
      <c r="AX342" s="4"/>
      <c r="AY342" s="4"/>
      <c r="AZ342" s="104"/>
      <c r="BA342" s="4"/>
      <c r="BB342" s="4"/>
      <c r="BC342" s="4"/>
      <c r="BD342" s="4"/>
      <c r="BE342" s="4"/>
      <c r="BF342" s="104"/>
      <c r="BG342" s="4"/>
      <c r="BH342" s="4"/>
      <c r="BI342" s="4"/>
      <c r="BJ342" s="4"/>
      <c r="BK342" s="4"/>
    </row>
    <row r="343" spans="1:63" x14ac:dyDescent="0.25">
      <c r="A343" s="75" t="s">
        <v>1044</v>
      </c>
      <c r="B343" s="46" t="s">
        <v>1045</v>
      </c>
      <c r="C343" s="48" t="s">
        <v>1046</v>
      </c>
      <c r="D343" s="108"/>
      <c r="E343" s="19"/>
      <c r="F343" s="19"/>
      <c r="G343" s="19"/>
      <c r="H343" s="19"/>
      <c r="I343" s="19"/>
      <c r="J343" s="113"/>
      <c r="K343" s="19"/>
      <c r="L343" s="19"/>
      <c r="M343" s="19"/>
      <c r="N343" s="23"/>
      <c r="O343" s="19"/>
      <c r="P343" s="105"/>
      <c r="Q343" s="4"/>
      <c r="R343" s="4"/>
      <c r="S343" s="4"/>
      <c r="T343" s="4"/>
      <c r="U343" s="4"/>
      <c r="V343" s="104"/>
      <c r="W343" s="4"/>
      <c r="X343" s="4"/>
      <c r="Y343" s="4"/>
      <c r="Z343" s="4"/>
      <c r="AA343" s="4"/>
      <c r="AB343" s="104"/>
      <c r="AC343" s="4"/>
      <c r="AD343" s="4"/>
      <c r="AE343" s="4"/>
      <c r="AF343" s="4"/>
      <c r="AG343" s="4"/>
      <c r="AH343" s="104"/>
      <c r="AI343" s="4"/>
      <c r="AJ343" s="4"/>
      <c r="AK343" s="4"/>
      <c r="AL343" s="4"/>
      <c r="AM343" s="4"/>
      <c r="AN343" s="104"/>
      <c r="AO343" s="4"/>
      <c r="AP343" s="4"/>
      <c r="AQ343" s="4"/>
      <c r="AR343" s="4"/>
      <c r="AS343" s="4"/>
      <c r="AT343" s="104"/>
      <c r="AU343" s="4"/>
      <c r="AV343" s="4"/>
      <c r="AW343" s="4"/>
      <c r="AX343" s="4"/>
      <c r="AY343" s="4"/>
      <c r="AZ343" s="104"/>
      <c r="BA343" s="4"/>
      <c r="BB343" s="4"/>
      <c r="BC343" s="4"/>
      <c r="BD343" s="4"/>
      <c r="BE343" s="4"/>
      <c r="BF343" s="104"/>
      <c r="BG343" s="4"/>
      <c r="BH343" s="4"/>
      <c r="BI343" s="4"/>
      <c r="BJ343" s="4"/>
      <c r="BK343" s="4"/>
    </row>
    <row r="344" spans="1:63" x14ac:dyDescent="0.25">
      <c r="A344" s="85" t="s">
        <v>1047</v>
      </c>
      <c r="B344" s="51" t="s">
        <v>1048</v>
      </c>
      <c r="C344" s="53" t="s">
        <v>1049</v>
      </c>
      <c r="D344" s="108"/>
      <c r="E344" s="19"/>
      <c r="F344" s="19"/>
      <c r="G344" s="19"/>
      <c r="H344" s="19"/>
      <c r="I344" s="19"/>
      <c r="J344" s="113"/>
      <c r="K344" s="19"/>
      <c r="L344" s="19"/>
      <c r="M344" s="19"/>
      <c r="N344" s="23"/>
      <c r="O344" s="19"/>
      <c r="P344" s="105"/>
      <c r="Q344" s="4"/>
      <c r="R344" s="4"/>
      <c r="S344" s="4"/>
      <c r="T344" s="4"/>
      <c r="U344" s="4"/>
      <c r="V344" s="104"/>
      <c r="W344" s="4"/>
      <c r="X344" s="4"/>
      <c r="Y344" s="4"/>
      <c r="Z344" s="4"/>
      <c r="AA344" s="4"/>
      <c r="AB344" s="104"/>
      <c r="AC344" s="4"/>
      <c r="AD344" s="4"/>
      <c r="AE344" s="4"/>
      <c r="AF344" s="4"/>
      <c r="AG344" s="4"/>
      <c r="AH344" s="104"/>
      <c r="AI344" s="4"/>
      <c r="AJ344" s="4"/>
      <c r="AK344" s="4"/>
      <c r="AL344" s="4"/>
      <c r="AM344" s="4"/>
      <c r="AN344" s="104"/>
      <c r="AO344" s="4"/>
      <c r="AP344" s="4"/>
      <c r="AQ344" s="4"/>
      <c r="AR344" s="4"/>
      <c r="AS344" s="4"/>
      <c r="AT344" s="104"/>
      <c r="AU344" s="4"/>
      <c r="AV344" s="4"/>
      <c r="AW344" s="4"/>
      <c r="AX344" s="4"/>
      <c r="AY344" s="4"/>
      <c r="AZ344" s="104"/>
      <c r="BA344" s="4"/>
      <c r="BB344" s="4"/>
      <c r="BC344" s="4"/>
      <c r="BD344" s="4"/>
      <c r="BE344" s="4"/>
      <c r="BF344" s="104"/>
      <c r="BG344" s="4"/>
      <c r="BH344" s="4"/>
      <c r="BI344" s="4"/>
      <c r="BJ344" s="4"/>
      <c r="BK344" s="4"/>
    </row>
    <row r="345" spans="1:63" ht="25.5" x14ac:dyDescent="0.25">
      <c r="A345" s="75" t="s">
        <v>1050</v>
      </c>
      <c r="B345" s="46" t="s">
        <v>1051</v>
      </c>
      <c r="C345" s="48" t="s">
        <v>1052</v>
      </c>
      <c r="D345" s="108"/>
      <c r="E345" s="19"/>
      <c r="F345" s="19"/>
      <c r="G345" s="19"/>
      <c r="H345" s="19"/>
      <c r="I345" s="19"/>
      <c r="J345" s="113"/>
      <c r="K345" s="19"/>
      <c r="L345" s="19"/>
      <c r="M345" s="19"/>
      <c r="N345" s="23"/>
      <c r="O345" s="19"/>
      <c r="P345" s="105"/>
      <c r="Q345" s="4"/>
      <c r="R345" s="4"/>
      <c r="S345" s="4"/>
      <c r="T345" s="4"/>
      <c r="U345" s="4"/>
      <c r="V345" s="104"/>
      <c r="W345" s="4"/>
      <c r="X345" s="4"/>
      <c r="Y345" s="4"/>
      <c r="Z345" s="4"/>
      <c r="AA345" s="4"/>
      <c r="AB345" s="104"/>
      <c r="AC345" s="4"/>
      <c r="AD345" s="4"/>
      <c r="AE345" s="4"/>
      <c r="AF345" s="4"/>
      <c r="AG345" s="4"/>
      <c r="AH345" s="104"/>
      <c r="AI345" s="4"/>
      <c r="AJ345" s="4"/>
      <c r="AK345" s="4"/>
      <c r="AL345" s="4"/>
      <c r="AM345" s="4"/>
      <c r="AN345" s="104"/>
      <c r="AO345" s="4"/>
      <c r="AP345" s="4"/>
      <c r="AQ345" s="4"/>
      <c r="AR345" s="4"/>
      <c r="AS345" s="4"/>
      <c r="AT345" s="104"/>
      <c r="AU345" s="4"/>
      <c r="AV345" s="4"/>
      <c r="AW345" s="4"/>
      <c r="AX345" s="4"/>
      <c r="AY345" s="4"/>
      <c r="AZ345" s="104"/>
      <c r="BA345" s="4"/>
      <c r="BB345" s="4"/>
      <c r="BC345" s="4"/>
      <c r="BD345" s="4"/>
      <c r="BE345" s="4"/>
      <c r="BF345" s="104"/>
      <c r="BG345" s="4"/>
      <c r="BH345" s="4"/>
      <c r="BI345" s="4"/>
      <c r="BJ345" s="4"/>
      <c r="BK345" s="4"/>
    </row>
    <row r="346" spans="1:63" x14ac:dyDescent="0.25">
      <c r="A346" s="76" t="s">
        <v>1053</v>
      </c>
      <c r="B346" s="25" t="s">
        <v>1054</v>
      </c>
      <c r="C346" s="26" t="s">
        <v>1055</v>
      </c>
      <c r="D346" s="108"/>
      <c r="E346" s="19"/>
      <c r="F346" s="19"/>
      <c r="G346" s="19"/>
      <c r="H346" s="19"/>
      <c r="I346" s="19"/>
      <c r="J346" s="113"/>
      <c r="K346" s="19"/>
      <c r="L346" s="19"/>
      <c r="M346" s="19"/>
      <c r="N346" s="23"/>
      <c r="O346" s="19"/>
      <c r="P346" s="105"/>
      <c r="Q346" s="4"/>
      <c r="R346" s="4"/>
      <c r="S346" s="4"/>
      <c r="T346" s="4"/>
      <c r="U346" s="4"/>
      <c r="V346" s="104"/>
      <c r="W346" s="4"/>
      <c r="X346" s="4"/>
      <c r="Y346" s="4"/>
      <c r="Z346" s="4"/>
      <c r="AA346" s="4"/>
      <c r="AB346" s="104"/>
      <c r="AC346" s="4"/>
      <c r="AD346" s="4"/>
      <c r="AE346" s="4"/>
      <c r="AF346" s="4"/>
      <c r="AG346" s="4"/>
      <c r="AH346" s="104"/>
      <c r="AI346" s="4"/>
      <c r="AJ346" s="4"/>
      <c r="AK346" s="4"/>
      <c r="AL346" s="4"/>
      <c r="AM346" s="4"/>
      <c r="AN346" s="104"/>
      <c r="AO346" s="4"/>
      <c r="AP346" s="4"/>
      <c r="AQ346" s="4"/>
      <c r="AR346" s="4"/>
      <c r="AS346" s="4"/>
      <c r="AT346" s="104"/>
      <c r="AU346" s="4"/>
      <c r="AV346" s="4"/>
      <c r="AW346" s="4"/>
      <c r="AX346" s="4"/>
      <c r="AY346" s="4"/>
      <c r="AZ346" s="104"/>
      <c r="BA346" s="4"/>
      <c r="BB346" s="4"/>
      <c r="BC346" s="4"/>
      <c r="BD346" s="4"/>
      <c r="BE346" s="4"/>
      <c r="BF346" s="104"/>
      <c r="BG346" s="4"/>
      <c r="BH346" s="4"/>
      <c r="BI346" s="4"/>
      <c r="BJ346" s="4"/>
      <c r="BK346" s="4"/>
    </row>
    <row r="347" spans="1:63" ht="47.25" x14ac:dyDescent="0.25">
      <c r="A347" s="76" t="s">
        <v>1056</v>
      </c>
      <c r="B347" s="57" t="s">
        <v>1057</v>
      </c>
      <c r="C347" s="56" t="s">
        <v>1058</v>
      </c>
      <c r="D347" s="108"/>
      <c r="E347" s="19"/>
      <c r="F347" s="19"/>
      <c r="G347" s="19"/>
      <c r="H347" s="19"/>
      <c r="I347" s="19"/>
      <c r="J347" s="113"/>
      <c r="K347" s="19"/>
      <c r="L347" s="19"/>
      <c r="M347" s="19"/>
      <c r="N347" s="23"/>
      <c r="O347" s="19"/>
      <c r="P347" s="105"/>
      <c r="Q347" s="4"/>
      <c r="R347" s="4"/>
      <c r="S347" s="4"/>
      <c r="T347" s="4"/>
      <c r="U347" s="4"/>
      <c r="V347" s="104"/>
      <c r="W347" s="4"/>
      <c r="X347" s="4"/>
      <c r="Y347" s="4"/>
      <c r="Z347" s="4"/>
      <c r="AA347" s="4"/>
      <c r="AB347" s="104"/>
      <c r="AC347" s="4"/>
      <c r="AD347" s="4"/>
      <c r="AE347" s="4"/>
      <c r="AF347" s="4"/>
      <c r="AG347" s="4"/>
      <c r="AH347" s="104"/>
      <c r="AI347" s="4"/>
      <c r="AJ347" s="4"/>
      <c r="AK347" s="4"/>
      <c r="AL347" s="4"/>
      <c r="AM347" s="4"/>
      <c r="AN347" s="104"/>
      <c r="AO347" s="4"/>
      <c r="AP347" s="4"/>
      <c r="AQ347" s="4"/>
      <c r="AR347" s="4"/>
      <c r="AS347" s="4"/>
      <c r="AT347" s="104"/>
      <c r="AU347" s="4"/>
      <c r="AV347" s="4"/>
      <c r="AW347" s="4"/>
      <c r="AX347" s="4"/>
      <c r="AY347" s="4"/>
      <c r="AZ347" s="104"/>
      <c r="BA347" s="4"/>
      <c r="BB347" s="4"/>
      <c r="BC347" s="4"/>
      <c r="BD347" s="4"/>
      <c r="BE347" s="4"/>
      <c r="BF347" s="104"/>
      <c r="BG347" s="4"/>
      <c r="BH347" s="4"/>
      <c r="BI347" s="4"/>
      <c r="BJ347" s="4"/>
      <c r="BK347" s="4"/>
    </row>
    <row r="348" spans="1:63" ht="63" x14ac:dyDescent="0.25">
      <c r="A348" s="76" t="s">
        <v>1059</v>
      </c>
      <c r="B348" s="57" t="s">
        <v>1060</v>
      </c>
      <c r="C348" s="56" t="s">
        <v>1061</v>
      </c>
      <c r="D348" s="108"/>
      <c r="E348" s="19"/>
      <c r="F348" s="19"/>
      <c r="G348" s="19"/>
      <c r="H348" s="19"/>
      <c r="I348" s="19"/>
      <c r="J348" s="113"/>
      <c r="K348" s="19"/>
      <c r="L348" s="19"/>
      <c r="M348" s="19"/>
      <c r="N348" s="23"/>
      <c r="O348" s="19"/>
      <c r="P348" s="105"/>
      <c r="Q348" s="4"/>
      <c r="R348" s="4"/>
      <c r="S348" s="4"/>
      <c r="T348" s="4"/>
      <c r="U348" s="4"/>
      <c r="V348" s="104"/>
      <c r="W348" s="4"/>
      <c r="X348" s="4"/>
      <c r="Y348" s="4"/>
      <c r="Z348" s="4"/>
      <c r="AA348" s="4"/>
      <c r="AB348" s="104"/>
      <c r="AC348" s="4"/>
      <c r="AD348" s="4"/>
      <c r="AE348" s="4"/>
      <c r="AF348" s="4"/>
      <c r="AG348" s="4"/>
      <c r="AH348" s="104"/>
      <c r="AI348" s="4"/>
      <c r="AJ348" s="4"/>
      <c r="AK348" s="4"/>
      <c r="AL348" s="4"/>
      <c r="AM348" s="4"/>
      <c r="AN348" s="104"/>
      <c r="AO348" s="4"/>
      <c r="AP348" s="4"/>
      <c r="AQ348" s="4"/>
      <c r="AR348" s="4"/>
      <c r="AS348" s="4"/>
      <c r="AT348" s="104"/>
      <c r="AU348" s="4"/>
      <c r="AV348" s="4"/>
      <c r="AW348" s="4"/>
      <c r="AX348" s="4"/>
      <c r="AY348" s="4"/>
      <c r="AZ348" s="104"/>
      <c r="BA348" s="4"/>
      <c r="BB348" s="4"/>
      <c r="BC348" s="4"/>
      <c r="BD348" s="4"/>
      <c r="BE348" s="4"/>
      <c r="BF348" s="104"/>
      <c r="BG348" s="4"/>
      <c r="BH348" s="4"/>
      <c r="BI348" s="4"/>
      <c r="BJ348" s="4"/>
      <c r="BK348" s="4"/>
    </row>
    <row r="349" spans="1:63" ht="31.5" x14ac:dyDescent="0.25">
      <c r="A349" s="76" t="s">
        <v>1062</v>
      </c>
      <c r="B349" s="57" t="s">
        <v>1063</v>
      </c>
      <c r="C349" s="56" t="s">
        <v>1064</v>
      </c>
      <c r="D349" s="108"/>
      <c r="E349" s="19"/>
      <c r="F349" s="19"/>
      <c r="G349" s="19"/>
      <c r="H349" s="19"/>
      <c r="I349" s="19"/>
      <c r="J349" s="113"/>
      <c r="K349" s="19"/>
      <c r="L349" s="19"/>
      <c r="M349" s="19"/>
      <c r="N349" s="23"/>
      <c r="O349" s="19"/>
      <c r="P349" s="105"/>
      <c r="Q349" s="4"/>
      <c r="R349" s="4"/>
      <c r="S349" s="4"/>
      <c r="T349" s="4"/>
      <c r="U349" s="4"/>
      <c r="V349" s="104"/>
      <c r="W349" s="4"/>
      <c r="X349" s="4"/>
      <c r="Y349" s="4"/>
      <c r="Z349" s="4"/>
      <c r="AA349" s="4"/>
      <c r="AB349" s="104"/>
      <c r="AC349" s="4"/>
      <c r="AD349" s="4"/>
      <c r="AE349" s="4"/>
      <c r="AF349" s="4"/>
      <c r="AG349" s="4"/>
      <c r="AH349" s="104"/>
      <c r="AI349" s="4"/>
      <c r="AJ349" s="4"/>
      <c r="AK349" s="4"/>
      <c r="AL349" s="4"/>
      <c r="AM349" s="4"/>
      <c r="AN349" s="104"/>
      <c r="AO349" s="4"/>
      <c r="AP349" s="4"/>
      <c r="AQ349" s="4"/>
      <c r="AR349" s="4"/>
      <c r="AS349" s="4"/>
      <c r="AT349" s="104"/>
      <c r="AU349" s="4"/>
      <c r="AV349" s="4"/>
      <c r="AW349" s="4"/>
      <c r="AX349" s="4"/>
      <c r="AY349" s="4"/>
      <c r="AZ349" s="104"/>
      <c r="BA349" s="4"/>
      <c r="BB349" s="4"/>
      <c r="BC349" s="4"/>
      <c r="BD349" s="4"/>
      <c r="BE349" s="4"/>
      <c r="BF349" s="104"/>
      <c r="BG349" s="4"/>
      <c r="BH349" s="4"/>
      <c r="BI349" s="4"/>
      <c r="BJ349" s="4"/>
      <c r="BK349" s="4"/>
    </row>
    <row r="350" spans="1:63" ht="47.25" x14ac:dyDescent="0.25">
      <c r="A350" s="76" t="s">
        <v>1065</v>
      </c>
      <c r="B350" s="57" t="s">
        <v>1066</v>
      </c>
      <c r="C350" s="56" t="s">
        <v>1067</v>
      </c>
      <c r="D350" s="108"/>
      <c r="E350" s="19"/>
      <c r="F350" s="19"/>
      <c r="G350" s="19"/>
      <c r="H350" s="19"/>
      <c r="I350" s="19"/>
      <c r="J350" s="113"/>
      <c r="K350" s="19"/>
      <c r="L350" s="19"/>
      <c r="M350" s="19"/>
      <c r="N350" s="23"/>
      <c r="O350" s="19"/>
      <c r="P350" s="105"/>
      <c r="Q350" s="4"/>
      <c r="R350" s="4"/>
      <c r="S350" s="4"/>
      <c r="T350" s="4"/>
      <c r="U350" s="4"/>
      <c r="V350" s="104"/>
      <c r="W350" s="4"/>
      <c r="X350" s="4"/>
      <c r="Y350" s="4"/>
      <c r="Z350" s="4"/>
      <c r="AA350" s="4"/>
      <c r="AB350" s="104"/>
      <c r="AC350" s="4"/>
      <c r="AD350" s="4"/>
      <c r="AE350" s="4"/>
      <c r="AF350" s="4"/>
      <c r="AG350" s="4"/>
      <c r="AH350" s="104"/>
      <c r="AI350" s="4"/>
      <c r="AJ350" s="4"/>
      <c r="AK350" s="4"/>
      <c r="AL350" s="4"/>
      <c r="AM350" s="4"/>
      <c r="AN350" s="104"/>
      <c r="AO350" s="4"/>
      <c r="AP350" s="4"/>
      <c r="AQ350" s="4"/>
      <c r="AR350" s="4"/>
      <c r="AS350" s="4"/>
      <c r="AT350" s="104"/>
      <c r="AU350" s="4"/>
      <c r="AV350" s="4"/>
      <c r="AW350" s="4"/>
      <c r="AX350" s="4"/>
      <c r="AY350" s="4"/>
      <c r="AZ350" s="104"/>
      <c r="BA350" s="4"/>
      <c r="BB350" s="4"/>
      <c r="BC350" s="4"/>
      <c r="BD350" s="4"/>
      <c r="BE350" s="4"/>
      <c r="BF350" s="104"/>
      <c r="BG350" s="4"/>
      <c r="BH350" s="4"/>
      <c r="BI350" s="4"/>
      <c r="BJ350" s="4"/>
      <c r="BK350" s="4"/>
    </row>
    <row r="351" spans="1:63" ht="47.25" x14ac:dyDescent="0.25">
      <c r="A351" s="76" t="s">
        <v>1068</v>
      </c>
      <c r="B351" s="57" t="s">
        <v>1069</v>
      </c>
      <c r="C351" s="56" t="s">
        <v>1070</v>
      </c>
      <c r="D351" s="108"/>
      <c r="E351" s="19"/>
      <c r="F351" s="19"/>
      <c r="G351" s="19"/>
      <c r="H351" s="19"/>
      <c r="I351" s="19"/>
      <c r="J351" s="113"/>
      <c r="K351" s="19"/>
      <c r="L351" s="19"/>
      <c r="M351" s="19"/>
      <c r="N351" s="23"/>
      <c r="O351" s="19"/>
      <c r="P351" s="105"/>
      <c r="Q351" s="4"/>
      <c r="R351" s="4"/>
      <c r="S351" s="4"/>
      <c r="T351" s="4"/>
      <c r="U351" s="4"/>
      <c r="V351" s="104"/>
      <c r="W351" s="4"/>
      <c r="X351" s="4"/>
      <c r="Y351" s="4"/>
      <c r="Z351" s="4"/>
      <c r="AA351" s="4"/>
      <c r="AB351" s="104"/>
      <c r="AC351" s="4"/>
      <c r="AD351" s="4"/>
      <c r="AE351" s="4"/>
      <c r="AF351" s="4"/>
      <c r="AG351" s="4"/>
      <c r="AH351" s="104"/>
      <c r="AI351" s="4"/>
      <c r="AJ351" s="4"/>
      <c r="AK351" s="4"/>
      <c r="AL351" s="4"/>
      <c r="AM351" s="4"/>
      <c r="AN351" s="104"/>
      <c r="AO351" s="4"/>
      <c r="AP351" s="4"/>
      <c r="AQ351" s="4"/>
      <c r="AR351" s="4"/>
      <c r="AS351" s="4"/>
      <c r="AT351" s="104"/>
      <c r="AU351" s="4"/>
      <c r="AV351" s="4"/>
      <c r="AW351" s="4"/>
      <c r="AX351" s="4"/>
      <c r="AY351" s="4"/>
      <c r="AZ351" s="104"/>
      <c r="BA351" s="4"/>
      <c r="BB351" s="4"/>
      <c r="BC351" s="4"/>
      <c r="BD351" s="4"/>
      <c r="BE351" s="4"/>
      <c r="BF351" s="104"/>
      <c r="BG351" s="4"/>
      <c r="BH351" s="4"/>
      <c r="BI351" s="4"/>
      <c r="BJ351" s="4"/>
      <c r="BK351" s="4"/>
    </row>
    <row r="352" spans="1:63" x14ac:dyDescent="0.25">
      <c r="A352" s="99" t="s">
        <v>1071</v>
      </c>
      <c r="B352" s="60" t="s">
        <v>1072</v>
      </c>
      <c r="C352" s="62" t="s">
        <v>1073</v>
      </c>
      <c r="D352" s="107"/>
      <c r="E352" s="19"/>
      <c r="F352" s="19"/>
      <c r="G352" s="19"/>
      <c r="H352" s="19"/>
      <c r="I352" s="19"/>
      <c r="J352" s="108"/>
      <c r="K352" s="19"/>
      <c r="L352" s="19"/>
      <c r="M352" s="19"/>
      <c r="N352" s="23"/>
      <c r="O352" s="19"/>
      <c r="P352" s="108"/>
      <c r="Q352" s="34"/>
      <c r="R352" s="4"/>
      <c r="S352" s="4"/>
      <c r="T352" s="4"/>
      <c r="U352" s="4"/>
      <c r="V352" s="113"/>
      <c r="W352" s="34"/>
      <c r="X352" s="4"/>
      <c r="Y352" s="4"/>
      <c r="Z352" s="4"/>
      <c r="AA352" s="4"/>
      <c r="AB352" s="104"/>
      <c r="AC352" s="4"/>
      <c r="AD352" s="4"/>
      <c r="AE352" s="4"/>
      <c r="AF352" s="4"/>
      <c r="AG352" s="4"/>
      <c r="AH352" s="104"/>
      <c r="AI352" s="4"/>
      <c r="AJ352" s="4"/>
      <c r="AK352" s="4"/>
      <c r="AL352" s="4"/>
      <c r="AM352" s="4"/>
      <c r="AN352" s="104"/>
      <c r="AO352" s="4"/>
      <c r="AP352" s="4"/>
      <c r="AQ352" s="4"/>
      <c r="AR352" s="4"/>
      <c r="AS352" s="4"/>
      <c r="AT352" s="104"/>
      <c r="AU352" s="4"/>
      <c r="AV352" s="4"/>
      <c r="AW352" s="4"/>
      <c r="AX352" s="4"/>
      <c r="AY352" s="4"/>
      <c r="AZ352" s="104"/>
      <c r="BA352" s="4"/>
      <c r="BB352" s="4"/>
      <c r="BC352" s="4"/>
      <c r="BD352" s="4"/>
      <c r="BE352" s="4"/>
      <c r="BF352" s="104"/>
      <c r="BG352" s="4"/>
      <c r="BH352" s="4"/>
      <c r="BI352" s="4"/>
      <c r="BJ352" s="4"/>
      <c r="BK352" s="4"/>
    </row>
    <row r="353" spans="1:63" x14ac:dyDescent="0.25">
      <c r="A353" s="80" t="s">
        <v>1074</v>
      </c>
      <c r="B353" s="64" t="s">
        <v>1075</v>
      </c>
      <c r="C353" s="66" t="s">
        <v>1076</v>
      </c>
      <c r="D353" s="107"/>
      <c r="E353" s="19"/>
      <c r="F353" s="19"/>
      <c r="G353" s="19"/>
      <c r="H353" s="19"/>
      <c r="I353" s="19"/>
      <c r="J353" s="108"/>
      <c r="K353" s="19"/>
      <c r="L353" s="19"/>
      <c r="M353" s="19"/>
      <c r="N353" s="19"/>
      <c r="O353" s="19"/>
      <c r="P353" s="108"/>
      <c r="Q353" s="34"/>
      <c r="R353" s="4"/>
      <c r="S353" s="4"/>
      <c r="T353" s="4"/>
      <c r="U353" s="4"/>
      <c r="V353" s="108"/>
      <c r="W353" s="34"/>
      <c r="X353" s="4"/>
      <c r="Y353" s="4"/>
      <c r="Z353" s="4"/>
      <c r="AA353" s="4"/>
      <c r="AB353" s="104"/>
      <c r="AC353" s="4"/>
      <c r="AD353" s="4"/>
      <c r="AE353" s="4"/>
      <c r="AF353" s="4"/>
      <c r="AG353" s="4"/>
      <c r="AH353" s="104"/>
      <c r="AI353" s="4"/>
      <c r="AJ353" s="4"/>
      <c r="AK353" s="4"/>
      <c r="AL353" s="4"/>
      <c r="AM353" s="4"/>
      <c r="AN353" s="104"/>
      <c r="AO353" s="4"/>
      <c r="AP353" s="4"/>
      <c r="AQ353" s="4"/>
      <c r="AR353" s="4"/>
      <c r="AS353" s="4"/>
      <c r="AT353" s="104"/>
      <c r="AU353" s="4"/>
      <c r="AV353" s="4"/>
      <c r="AW353" s="4"/>
      <c r="AX353" s="4"/>
      <c r="AY353" s="4"/>
      <c r="AZ353" s="104"/>
      <c r="BA353" s="4"/>
      <c r="BB353" s="4"/>
      <c r="BC353" s="4"/>
      <c r="BD353" s="4"/>
      <c r="BE353" s="4"/>
      <c r="BF353" s="104"/>
      <c r="BG353" s="4"/>
      <c r="BH353" s="4"/>
      <c r="BI353" s="4"/>
      <c r="BJ353" s="4"/>
      <c r="BK353" s="4"/>
    </row>
    <row r="354" spans="1:63" ht="25.5" x14ac:dyDescent="0.25">
      <c r="A354" s="80" t="s">
        <v>1077</v>
      </c>
      <c r="B354" s="64" t="s">
        <v>1078</v>
      </c>
      <c r="C354" s="66" t="s">
        <v>1079</v>
      </c>
      <c r="D354" s="107"/>
      <c r="E354" s="19"/>
      <c r="F354" s="19"/>
      <c r="G354" s="19"/>
      <c r="H354" s="19"/>
      <c r="I354" s="19"/>
      <c r="J354" s="108"/>
      <c r="K354" s="19"/>
      <c r="L354" s="19"/>
      <c r="M354" s="19"/>
      <c r="N354" s="19"/>
      <c r="O354" s="19"/>
      <c r="P354" s="108"/>
      <c r="Q354" s="34"/>
      <c r="R354" s="4"/>
      <c r="S354" s="4"/>
      <c r="T354" s="4"/>
      <c r="U354" s="4"/>
      <c r="V354" s="108"/>
      <c r="W354" s="34"/>
      <c r="X354" s="4"/>
      <c r="Y354" s="4"/>
      <c r="Z354" s="4"/>
      <c r="AA354" s="4"/>
      <c r="AB354" s="104"/>
      <c r="AC354" s="4"/>
      <c r="AD354" s="4"/>
      <c r="AE354" s="4"/>
      <c r="AF354" s="4"/>
      <c r="AG354" s="4"/>
      <c r="AH354" s="104"/>
      <c r="AI354" s="4"/>
      <c r="AJ354" s="4"/>
      <c r="AK354" s="4"/>
      <c r="AL354" s="4"/>
      <c r="AM354" s="4"/>
      <c r="AN354" s="104"/>
      <c r="AO354" s="4"/>
      <c r="AP354" s="4"/>
      <c r="AQ354" s="4"/>
      <c r="AR354" s="4"/>
      <c r="AS354" s="4"/>
      <c r="AT354" s="104"/>
      <c r="AU354" s="4"/>
      <c r="AV354" s="4"/>
      <c r="AW354" s="4"/>
      <c r="AX354" s="4"/>
      <c r="AY354" s="4"/>
      <c r="AZ354" s="104"/>
      <c r="BA354" s="4"/>
      <c r="BB354" s="4"/>
      <c r="BC354" s="4"/>
      <c r="BD354" s="4"/>
      <c r="BE354" s="4"/>
      <c r="BF354" s="104"/>
      <c r="BG354" s="4"/>
      <c r="BH354" s="4"/>
      <c r="BI354" s="4"/>
      <c r="BJ354" s="4"/>
      <c r="BK354" s="4"/>
    </row>
    <row r="355" spans="1:63" x14ac:dyDescent="0.25">
      <c r="A355" s="80" t="s">
        <v>1080</v>
      </c>
      <c r="B355" s="64" t="s">
        <v>1081</v>
      </c>
      <c r="C355" s="66" t="s">
        <v>1082</v>
      </c>
      <c r="D355" s="107"/>
      <c r="E355" s="19"/>
      <c r="F355" s="19"/>
      <c r="G355" s="19"/>
      <c r="H355" s="19"/>
      <c r="I355" s="19"/>
      <c r="J355" s="108"/>
      <c r="K355" s="19"/>
      <c r="L355" s="19"/>
      <c r="M355" s="19"/>
      <c r="N355" s="19"/>
      <c r="O355" s="19"/>
      <c r="P355" s="108"/>
      <c r="Q355" s="34"/>
      <c r="R355" s="4"/>
      <c r="S355" s="4"/>
      <c r="T355" s="4"/>
      <c r="U355" s="4"/>
      <c r="V355" s="108"/>
      <c r="W355" s="34"/>
      <c r="X355" s="4"/>
      <c r="Y355" s="4"/>
      <c r="Z355" s="4"/>
      <c r="AA355" s="4"/>
      <c r="AB355" s="104"/>
      <c r="AC355" s="4"/>
      <c r="AD355" s="4"/>
      <c r="AE355" s="4"/>
      <c r="AF355" s="4"/>
      <c r="AG355" s="4"/>
      <c r="AH355" s="104"/>
      <c r="AI355" s="4"/>
      <c r="AJ355" s="4"/>
      <c r="AK355" s="4"/>
      <c r="AL355" s="4"/>
      <c r="AM355" s="4"/>
      <c r="AN355" s="104"/>
      <c r="AO355" s="4"/>
      <c r="AP355" s="4"/>
      <c r="AQ355" s="4"/>
      <c r="AR355" s="4"/>
      <c r="AS355" s="4"/>
      <c r="AT355" s="104"/>
      <c r="AU355" s="4"/>
      <c r="AV355" s="4"/>
      <c r="AW355" s="4"/>
      <c r="AX355" s="4"/>
      <c r="AY355" s="4"/>
      <c r="AZ355" s="104"/>
      <c r="BA355" s="4"/>
      <c r="BB355" s="4"/>
      <c r="BC355" s="4"/>
      <c r="BD355" s="4"/>
      <c r="BE355" s="4"/>
      <c r="BF355" s="104"/>
      <c r="BG355" s="4"/>
      <c r="BH355" s="4"/>
      <c r="BI355" s="4"/>
      <c r="BJ355" s="4"/>
      <c r="BK355" s="4"/>
    </row>
    <row r="356" spans="1:63" x14ac:dyDescent="0.25">
      <c r="A356" s="80" t="s">
        <v>1083</v>
      </c>
      <c r="B356" s="64" t="s">
        <v>1045</v>
      </c>
      <c r="C356" s="66" t="s">
        <v>1084</v>
      </c>
      <c r="D356" s="107"/>
      <c r="E356" s="19"/>
      <c r="F356" s="19"/>
      <c r="G356" s="19"/>
      <c r="H356" s="19"/>
      <c r="I356" s="19"/>
      <c r="J356" s="108"/>
      <c r="K356" s="19"/>
      <c r="L356" s="19"/>
      <c r="M356" s="19"/>
      <c r="N356" s="19"/>
      <c r="O356" s="19"/>
      <c r="P356" s="108"/>
      <c r="Q356" s="34"/>
      <c r="R356" s="4"/>
      <c r="S356" s="4"/>
      <c r="T356" s="4"/>
      <c r="U356" s="4"/>
      <c r="V356" s="108"/>
      <c r="W356" s="34"/>
      <c r="X356" s="4"/>
      <c r="Y356" s="4"/>
      <c r="Z356" s="4"/>
      <c r="AA356" s="4"/>
      <c r="AB356" s="104"/>
      <c r="AC356" s="4"/>
      <c r="AD356" s="4"/>
      <c r="AE356" s="4"/>
      <c r="AF356" s="4"/>
      <c r="AG356" s="4"/>
      <c r="AH356" s="104"/>
      <c r="AI356" s="4"/>
      <c r="AJ356" s="4"/>
      <c r="AK356" s="4"/>
      <c r="AL356" s="4"/>
      <c r="AM356" s="4"/>
      <c r="AN356" s="104"/>
      <c r="AO356" s="4"/>
      <c r="AP356" s="4"/>
      <c r="AQ356" s="4"/>
      <c r="AR356" s="4"/>
      <c r="AS356" s="4"/>
      <c r="AT356" s="104"/>
      <c r="AU356" s="4"/>
      <c r="AV356" s="4"/>
      <c r="AW356" s="4"/>
      <c r="AX356" s="4"/>
      <c r="AY356" s="4"/>
      <c r="AZ356" s="104"/>
      <c r="BA356" s="4"/>
      <c r="BB356" s="4"/>
      <c r="BC356" s="4"/>
      <c r="BD356" s="4"/>
      <c r="BE356" s="4"/>
      <c r="BF356" s="104"/>
      <c r="BG356" s="4"/>
      <c r="BH356" s="4"/>
      <c r="BI356" s="4"/>
      <c r="BJ356" s="4"/>
      <c r="BK356" s="4"/>
    </row>
    <row r="357" spans="1:63" x14ac:dyDescent="0.25">
      <c r="A357" s="80" t="s">
        <v>1085</v>
      </c>
      <c r="B357" s="64" t="s">
        <v>1086</v>
      </c>
      <c r="C357" s="66" t="s">
        <v>1087</v>
      </c>
      <c r="D357" s="107"/>
      <c r="E357" s="19"/>
      <c r="F357" s="19"/>
      <c r="G357" s="19"/>
      <c r="H357" s="19"/>
      <c r="I357" s="19"/>
      <c r="J357" s="108"/>
      <c r="K357" s="19"/>
      <c r="L357" s="19"/>
      <c r="M357" s="19"/>
      <c r="N357" s="19"/>
      <c r="O357" s="19"/>
      <c r="P357" s="108"/>
      <c r="Q357" s="34"/>
      <c r="R357" s="4"/>
      <c r="S357" s="4"/>
      <c r="T357" s="4"/>
      <c r="U357" s="4"/>
      <c r="V357" s="108"/>
      <c r="W357" s="34"/>
      <c r="X357" s="4"/>
      <c r="Y357" s="4"/>
      <c r="Z357" s="4"/>
      <c r="AA357" s="4"/>
      <c r="AB357" s="104"/>
      <c r="AC357" s="4"/>
      <c r="AD357" s="4"/>
      <c r="AE357" s="4"/>
      <c r="AF357" s="4"/>
      <c r="AG357" s="4"/>
      <c r="AH357" s="104"/>
      <c r="AI357" s="4"/>
      <c r="AJ357" s="4"/>
      <c r="AK357" s="4"/>
      <c r="AL357" s="4"/>
      <c r="AM357" s="4"/>
      <c r="AN357" s="104"/>
      <c r="AO357" s="4"/>
      <c r="AP357" s="4"/>
      <c r="AQ357" s="4"/>
      <c r="AR357" s="4"/>
      <c r="AS357" s="4"/>
      <c r="AT357" s="104"/>
      <c r="AU357" s="4"/>
      <c r="AV357" s="4"/>
      <c r="AW357" s="4"/>
      <c r="AX357" s="4"/>
      <c r="AY357" s="4"/>
      <c r="AZ357" s="104"/>
      <c r="BA357" s="4"/>
      <c r="BB357" s="4"/>
      <c r="BC357" s="4"/>
      <c r="BD357" s="4"/>
      <c r="BE357" s="4"/>
      <c r="BF357" s="104"/>
      <c r="BG357" s="4"/>
      <c r="BH357" s="4"/>
      <c r="BI357" s="4"/>
      <c r="BJ357" s="4"/>
      <c r="BK357" s="4"/>
    </row>
    <row r="358" spans="1:63" ht="25.5" x14ac:dyDescent="0.25">
      <c r="A358" s="80" t="s">
        <v>1088</v>
      </c>
      <c r="B358" s="64" t="s">
        <v>1089</v>
      </c>
      <c r="C358" s="66" t="s">
        <v>1090</v>
      </c>
      <c r="D358" s="107"/>
      <c r="E358" s="19"/>
      <c r="F358" s="19"/>
      <c r="G358" s="19"/>
      <c r="H358" s="19"/>
      <c r="I358" s="19"/>
      <c r="J358" s="108"/>
      <c r="K358" s="19"/>
      <c r="L358" s="19"/>
      <c r="M358" s="19"/>
      <c r="N358" s="19"/>
      <c r="O358" s="19"/>
      <c r="P358" s="108"/>
      <c r="Q358" s="34"/>
      <c r="R358" s="4"/>
      <c r="S358" s="4"/>
      <c r="T358" s="4"/>
      <c r="U358" s="4"/>
      <c r="V358" s="108"/>
      <c r="W358" s="34"/>
      <c r="X358" s="4"/>
      <c r="Y358" s="4"/>
      <c r="Z358" s="4"/>
      <c r="AA358" s="4"/>
      <c r="AB358" s="104"/>
      <c r="AC358" s="4"/>
      <c r="AD358" s="4"/>
      <c r="AE358" s="4"/>
      <c r="AF358" s="4"/>
      <c r="AG358" s="4"/>
      <c r="AH358" s="104"/>
      <c r="AI358" s="4"/>
      <c r="AJ358" s="4"/>
      <c r="AK358" s="4"/>
      <c r="AL358" s="4"/>
      <c r="AM358" s="4"/>
      <c r="AN358" s="104"/>
      <c r="AO358" s="4"/>
      <c r="AP358" s="4"/>
      <c r="AQ358" s="4"/>
      <c r="AR358" s="4"/>
      <c r="AS358" s="4"/>
      <c r="AT358" s="104"/>
      <c r="AU358" s="4"/>
      <c r="AV358" s="4"/>
      <c r="AW358" s="4"/>
      <c r="AX358" s="4"/>
      <c r="AY358" s="4"/>
      <c r="AZ358" s="104"/>
      <c r="BA358" s="4"/>
      <c r="BB358" s="4"/>
      <c r="BC358" s="4"/>
      <c r="BD358" s="4"/>
      <c r="BE358" s="4"/>
      <c r="BF358" s="104"/>
      <c r="BG358" s="4"/>
      <c r="BH358" s="4"/>
      <c r="BI358" s="4"/>
      <c r="BJ358" s="4"/>
      <c r="BK358" s="4"/>
    </row>
    <row r="359" spans="1:63" ht="25.5" x14ac:dyDescent="0.25">
      <c r="A359" s="81" t="s">
        <v>1091</v>
      </c>
      <c r="B359" s="68" t="s">
        <v>1092</v>
      </c>
      <c r="C359" s="70" t="s">
        <v>1093</v>
      </c>
      <c r="D359" s="107"/>
      <c r="E359" s="19"/>
      <c r="F359" s="19"/>
      <c r="G359" s="19"/>
      <c r="H359" s="19"/>
      <c r="I359" s="19"/>
      <c r="J359" s="108"/>
      <c r="K359" s="19"/>
      <c r="L359" s="19"/>
      <c r="M359" s="19"/>
      <c r="N359" s="23"/>
      <c r="O359" s="19"/>
      <c r="P359" s="108"/>
      <c r="Q359" s="34"/>
      <c r="R359" s="4"/>
      <c r="S359" s="4"/>
      <c r="T359" s="4"/>
      <c r="U359" s="4"/>
      <c r="V359" s="113"/>
      <c r="W359" s="34"/>
      <c r="X359" s="4"/>
      <c r="Y359" s="4"/>
      <c r="Z359" s="4"/>
      <c r="AA359" s="4"/>
      <c r="AB359" s="104"/>
      <c r="AC359" s="4"/>
      <c r="AD359" s="4"/>
      <c r="AE359" s="4"/>
      <c r="AF359" s="4"/>
      <c r="AG359" s="4"/>
      <c r="AH359" s="104"/>
      <c r="AI359" s="4"/>
      <c r="AJ359" s="4"/>
      <c r="AK359" s="4"/>
      <c r="AL359" s="4"/>
      <c r="AM359" s="4"/>
      <c r="AN359" s="104"/>
      <c r="AO359" s="4"/>
      <c r="AP359" s="4"/>
      <c r="AQ359" s="4"/>
      <c r="AR359" s="4"/>
      <c r="AS359" s="4"/>
      <c r="AT359" s="104"/>
      <c r="AU359" s="4"/>
      <c r="AV359" s="4"/>
      <c r="AW359" s="4"/>
      <c r="AX359" s="4"/>
      <c r="AY359" s="4"/>
      <c r="AZ359" s="104"/>
      <c r="BA359" s="4"/>
      <c r="BB359" s="4"/>
      <c r="BC359" s="4"/>
      <c r="BD359" s="4"/>
      <c r="BE359" s="4"/>
      <c r="BF359" s="104"/>
      <c r="BG359" s="4"/>
      <c r="BH359" s="4"/>
      <c r="BI359" s="4"/>
      <c r="BJ359" s="4"/>
      <c r="BK359" s="4"/>
    </row>
    <row r="360" spans="1:63" ht="25.5" x14ac:dyDescent="0.25">
      <c r="A360" s="81" t="s">
        <v>1094</v>
      </c>
      <c r="B360" s="68" t="s">
        <v>1095</v>
      </c>
      <c r="C360" s="70" t="s">
        <v>1096</v>
      </c>
      <c r="D360" s="107"/>
      <c r="E360" s="19"/>
      <c r="F360" s="19"/>
      <c r="G360" s="19"/>
      <c r="H360" s="19"/>
      <c r="I360" s="19"/>
      <c r="J360" s="108"/>
      <c r="K360" s="19"/>
      <c r="L360" s="19"/>
      <c r="M360" s="19"/>
      <c r="N360" s="23"/>
      <c r="O360" s="19"/>
      <c r="P360" s="108"/>
      <c r="Q360" s="34"/>
      <c r="R360" s="4"/>
      <c r="S360" s="4"/>
      <c r="T360" s="4"/>
      <c r="U360" s="4"/>
      <c r="V360" s="113"/>
      <c r="W360" s="34"/>
      <c r="X360" s="4"/>
      <c r="Y360" s="4"/>
      <c r="Z360" s="4"/>
      <c r="AA360" s="4"/>
      <c r="AB360" s="104"/>
      <c r="AC360" s="4"/>
      <c r="AD360" s="4"/>
      <c r="AE360" s="4"/>
      <c r="AF360" s="4"/>
      <c r="AG360" s="4"/>
      <c r="AH360" s="104"/>
      <c r="AI360" s="4"/>
      <c r="AJ360" s="4"/>
      <c r="AK360" s="4"/>
      <c r="AL360" s="4"/>
      <c r="AM360" s="4"/>
      <c r="AN360" s="104"/>
      <c r="AO360" s="4"/>
      <c r="AP360" s="4"/>
      <c r="AQ360" s="4"/>
      <c r="AR360" s="4"/>
      <c r="AS360" s="4"/>
      <c r="AT360" s="104"/>
      <c r="AU360" s="4"/>
      <c r="AV360" s="4"/>
      <c r="AW360" s="4"/>
      <c r="AX360" s="4"/>
      <c r="AY360" s="4"/>
      <c r="AZ360" s="104"/>
      <c r="BA360" s="4"/>
      <c r="BB360" s="4"/>
      <c r="BC360" s="4"/>
      <c r="BD360" s="4"/>
      <c r="BE360" s="4"/>
      <c r="BF360" s="104"/>
      <c r="BG360" s="4"/>
      <c r="BH360" s="4"/>
      <c r="BI360" s="4"/>
      <c r="BJ360" s="4"/>
      <c r="BK360" s="4"/>
    </row>
    <row r="361" spans="1:63" x14ac:dyDescent="0.25">
      <c r="A361" s="81" t="s">
        <v>1097</v>
      </c>
      <c r="B361" s="68" t="s">
        <v>1098</v>
      </c>
      <c r="C361" s="70" t="s">
        <v>1099</v>
      </c>
      <c r="D361" s="107"/>
      <c r="E361" s="19"/>
      <c r="F361" s="19"/>
      <c r="G361" s="19"/>
      <c r="H361" s="19"/>
      <c r="I361" s="19"/>
      <c r="J361" s="108"/>
      <c r="K361" s="19"/>
      <c r="L361" s="19"/>
      <c r="M361" s="19"/>
      <c r="N361" s="23"/>
      <c r="O361" s="19"/>
      <c r="P361" s="108"/>
      <c r="Q361" s="34"/>
      <c r="R361" s="4"/>
      <c r="S361" s="4"/>
      <c r="T361" s="4"/>
      <c r="U361" s="4"/>
      <c r="V361" s="113"/>
      <c r="W361" s="34"/>
      <c r="X361" s="4"/>
      <c r="Y361" s="4"/>
      <c r="Z361" s="4"/>
      <c r="AA361" s="4"/>
      <c r="AB361" s="104"/>
      <c r="AC361" s="4"/>
      <c r="AD361" s="4"/>
      <c r="AE361" s="4"/>
      <c r="AF361" s="4"/>
      <c r="AG361" s="4"/>
      <c r="AH361" s="104"/>
      <c r="AI361" s="4"/>
      <c r="AJ361" s="4"/>
      <c r="AK361" s="4"/>
      <c r="AL361" s="4"/>
      <c r="AM361" s="4"/>
      <c r="AN361" s="104"/>
      <c r="AO361" s="4"/>
      <c r="AP361" s="4"/>
      <c r="AQ361" s="4"/>
      <c r="AR361" s="4"/>
      <c r="AS361" s="4"/>
      <c r="AT361" s="104"/>
      <c r="AU361" s="4"/>
      <c r="AV361" s="4"/>
      <c r="AW361" s="4"/>
      <c r="AX361" s="4"/>
      <c r="AY361" s="4"/>
      <c r="AZ361" s="104"/>
      <c r="BA361" s="4"/>
      <c r="BB361" s="4"/>
      <c r="BC361" s="4"/>
      <c r="BD361" s="4"/>
      <c r="BE361" s="4"/>
      <c r="BF361" s="104"/>
      <c r="BG361" s="4"/>
      <c r="BH361" s="4"/>
      <c r="BI361" s="4"/>
      <c r="BJ361" s="4"/>
      <c r="BK361" s="4"/>
    </row>
    <row r="362" spans="1:63" ht="25.5" x14ac:dyDescent="0.25">
      <c r="A362" s="81" t="s">
        <v>1100</v>
      </c>
      <c r="B362" s="68" t="s">
        <v>1101</v>
      </c>
      <c r="C362" s="70" t="s">
        <v>1102</v>
      </c>
      <c r="D362" s="107"/>
      <c r="E362" s="19"/>
      <c r="F362" s="19"/>
      <c r="G362" s="19"/>
      <c r="H362" s="19"/>
      <c r="I362" s="19"/>
      <c r="J362" s="108"/>
      <c r="K362" s="19"/>
      <c r="L362" s="19"/>
      <c r="M362" s="19"/>
      <c r="N362" s="23"/>
      <c r="O362" s="19"/>
      <c r="P362" s="108"/>
      <c r="Q362" s="34"/>
      <c r="R362" s="4"/>
      <c r="S362" s="4"/>
      <c r="T362" s="4"/>
      <c r="U362" s="4"/>
      <c r="V362" s="113"/>
      <c r="W362" s="34"/>
      <c r="X362" s="4"/>
      <c r="Y362" s="4"/>
      <c r="Z362" s="4"/>
      <c r="AA362" s="4"/>
      <c r="AB362" s="118"/>
      <c r="AC362" s="4"/>
      <c r="AD362" s="4"/>
      <c r="AE362" s="4"/>
      <c r="AF362" s="4"/>
      <c r="AG362" s="4"/>
      <c r="AH362" s="104"/>
      <c r="AI362" s="4"/>
      <c r="AJ362" s="4"/>
      <c r="AK362" s="4"/>
      <c r="AL362" s="4"/>
      <c r="AM362" s="4"/>
      <c r="AN362" s="104"/>
      <c r="AO362" s="4"/>
      <c r="AP362" s="4"/>
      <c r="AQ362" s="4"/>
      <c r="AR362" s="4"/>
      <c r="AS362" s="4"/>
      <c r="AT362" s="104"/>
      <c r="AU362" s="4"/>
      <c r="AV362" s="4"/>
      <c r="AW362" s="4"/>
      <c r="AX362" s="4"/>
      <c r="AY362" s="4"/>
      <c r="AZ362" s="104"/>
      <c r="BA362" s="4"/>
      <c r="BB362" s="4"/>
      <c r="BC362" s="4"/>
      <c r="BD362" s="4"/>
      <c r="BE362" s="4"/>
      <c r="BF362" s="104"/>
      <c r="BG362" s="4"/>
      <c r="BH362" s="4"/>
      <c r="BI362" s="4"/>
      <c r="BJ362" s="4"/>
      <c r="BK362" s="4"/>
    </row>
    <row r="363" spans="1:63" ht="25.5" x14ac:dyDescent="0.25">
      <c r="A363" s="81" t="s">
        <v>1103</v>
      </c>
      <c r="B363" s="68" t="s">
        <v>1104</v>
      </c>
      <c r="C363" s="100" t="s">
        <v>1105</v>
      </c>
      <c r="D363" s="107"/>
      <c r="E363" s="19"/>
      <c r="F363" s="19"/>
      <c r="G363" s="19"/>
      <c r="H363" s="19"/>
      <c r="I363" s="19"/>
      <c r="J363" s="108"/>
      <c r="K363" s="19"/>
      <c r="L363" s="19"/>
      <c r="M363" s="19"/>
      <c r="N363" s="23"/>
      <c r="O363" s="19"/>
      <c r="P363" s="108"/>
      <c r="Q363" s="34"/>
      <c r="R363" s="4"/>
      <c r="S363" s="4"/>
      <c r="T363" s="4"/>
      <c r="U363" s="4"/>
      <c r="V363" s="113"/>
      <c r="W363" s="34"/>
      <c r="X363" s="4"/>
      <c r="Y363" s="4"/>
      <c r="Z363" s="4"/>
      <c r="AA363" s="4"/>
      <c r="AB363" s="118"/>
      <c r="AC363" s="4"/>
      <c r="AD363" s="4"/>
      <c r="AE363" s="4"/>
      <c r="AF363" s="4"/>
      <c r="AG363" s="4"/>
      <c r="AH363" s="104"/>
      <c r="AI363" s="4"/>
      <c r="AJ363" s="4"/>
      <c r="AK363" s="4"/>
      <c r="AL363" s="4"/>
      <c r="AM363" s="4"/>
      <c r="AN363" s="104"/>
      <c r="AO363" s="4"/>
      <c r="AP363" s="4"/>
      <c r="AQ363" s="4"/>
      <c r="AR363" s="4"/>
      <c r="AS363" s="4"/>
      <c r="AT363" s="104"/>
      <c r="AU363" s="4"/>
      <c r="AV363" s="4"/>
      <c r="AW363" s="4"/>
      <c r="AX363" s="4"/>
      <c r="AY363" s="4"/>
      <c r="AZ363" s="104"/>
      <c r="BA363" s="4"/>
      <c r="BB363" s="4"/>
      <c r="BC363" s="4"/>
      <c r="BD363" s="4"/>
      <c r="BE363" s="4"/>
      <c r="BF363" s="104"/>
      <c r="BG363" s="4"/>
      <c r="BH363" s="4"/>
      <c r="BI363" s="4"/>
      <c r="BJ363" s="4"/>
      <c r="BK363" s="4"/>
    </row>
    <row r="364" spans="1:63" ht="25.5" x14ac:dyDescent="0.25">
      <c r="A364" s="81" t="s">
        <v>1106</v>
      </c>
      <c r="B364" s="68" t="s">
        <v>1107</v>
      </c>
      <c r="C364" s="100" t="s">
        <v>1108</v>
      </c>
      <c r="D364" s="107"/>
      <c r="E364" s="19"/>
      <c r="F364" s="19"/>
      <c r="G364" s="19"/>
      <c r="H364" s="19"/>
      <c r="I364" s="19"/>
      <c r="J364" s="108"/>
      <c r="K364" s="19"/>
      <c r="L364" s="19"/>
      <c r="M364" s="19"/>
      <c r="N364" s="23"/>
      <c r="O364" s="19"/>
      <c r="P364" s="108"/>
      <c r="Q364" s="34"/>
      <c r="R364" s="4"/>
      <c r="S364" s="4"/>
      <c r="T364" s="4"/>
      <c r="U364" s="4"/>
      <c r="V364" s="113"/>
      <c r="W364" s="34"/>
      <c r="X364" s="4"/>
      <c r="Y364" s="4"/>
      <c r="Z364" s="4"/>
      <c r="AA364" s="4"/>
      <c r="AB364" s="118"/>
      <c r="AC364" s="4"/>
      <c r="AD364" s="4"/>
      <c r="AE364" s="4"/>
      <c r="AF364" s="4"/>
      <c r="AG364" s="4"/>
      <c r="AH364" s="104"/>
      <c r="AI364" s="4"/>
      <c r="AJ364" s="4"/>
      <c r="AK364" s="4"/>
      <c r="AL364" s="4"/>
      <c r="AM364" s="4"/>
      <c r="AN364" s="104"/>
      <c r="AO364" s="4"/>
      <c r="AP364" s="4"/>
      <c r="AQ364" s="4"/>
      <c r="AR364" s="4"/>
      <c r="AS364" s="4"/>
      <c r="AT364" s="104"/>
      <c r="AU364" s="4"/>
      <c r="AV364" s="4"/>
      <c r="AW364" s="4"/>
      <c r="AX364" s="4"/>
      <c r="AY364" s="4"/>
      <c r="AZ364" s="104"/>
      <c r="BA364" s="4"/>
      <c r="BB364" s="4"/>
      <c r="BC364" s="4"/>
      <c r="BD364" s="4"/>
      <c r="BE364" s="4"/>
      <c r="BF364" s="104"/>
      <c r="BG364" s="4"/>
      <c r="BH364" s="4"/>
      <c r="BI364" s="4"/>
      <c r="BJ364" s="4"/>
      <c r="BK364" s="4"/>
    </row>
    <row r="365" spans="1:63" ht="25.5" x14ac:dyDescent="0.25">
      <c r="A365" s="81" t="s">
        <v>1109</v>
      </c>
      <c r="B365" s="68" t="s">
        <v>1110</v>
      </c>
      <c r="C365" s="100" t="s">
        <v>1111</v>
      </c>
      <c r="D365" s="107"/>
      <c r="E365" s="19"/>
      <c r="F365" s="19"/>
      <c r="G365" s="19"/>
      <c r="H365" s="19"/>
      <c r="I365" s="19"/>
      <c r="J365" s="108"/>
      <c r="K365" s="19"/>
      <c r="L365" s="19"/>
      <c r="M365" s="19"/>
      <c r="N365" s="23"/>
      <c r="O365" s="19"/>
      <c r="P365" s="108"/>
      <c r="Q365" s="34"/>
      <c r="R365" s="4"/>
      <c r="S365" s="4"/>
      <c r="T365" s="4"/>
      <c r="U365" s="4"/>
      <c r="V365" s="113"/>
      <c r="W365" s="34"/>
      <c r="X365" s="4"/>
      <c r="Y365" s="4"/>
      <c r="Z365" s="4"/>
      <c r="AA365" s="4"/>
      <c r="AB365" s="118"/>
      <c r="AC365" s="4"/>
      <c r="AD365" s="4"/>
      <c r="AE365" s="4"/>
      <c r="AF365" s="4"/>
      <c r="AG365" s="4"/>
      <c r="AH365" s="104"/>
      <c r="AI365" s="4"/>
      <c r="AJ365" s="4"/>
      <c r="AK365" s="4"/>
      <c r="AL365" s="4"/>
      <c r="AM365" s="4"/>
      <c r="AN365" s="104"/>
      <c r="AO365" s="4"/>
      <c r="AP365" s="4"/>
      <c r="AQ365" s="4"/>
      <c r="AR365" s="4"/>
      <c r="AS365" s="4"/>
      <c r="AT365" s="104"/>
      <c r="AU365" s="4"/>
      <c r="AV365" s="4"/>
      <c r="AW365" s="4"/>
      <c r="AX365" s="4"/>
      <c r="AY365" s="4"/>
      <c r="AZ365" s="104"/>
      <c r="BA365" s="4"/>
      <c r="BB365" s="4"/>
      <c r="BC365" s="4"/>
      <c r="BD365" s="4"/>
      <c r="BE365" s="4"/>
      <c r="BF365" s="104"/>
      <c r="BG365" s="4"/>
      <c r="BH365" s="4"/>
      <c r="BI365" s="4"/>
      <c r="BJ365" s="4"/>
      <c r="BK365" s="4"/>
    </row>
    <row r="366" spans="1:63" ht="25.5" x14ac:dyDescent="0.25">
      <c r="A366" s="81" t="s">
        <v>1112</v>
      </c>
      <c r="B366" s="68" t="s">
        <v>1113</v>
      </c>
      <c r="C366" s="70" t="s">
        <v>1114</v>
      </c>
      <c r="D366" s="107"/>
      <c r="E366" s="19"/>
      <c r="F366" s="19"/>
      <c r="G366" s="19"/>
      <c r="H366" s="19"/>
      <c r="I366" s="19"/>
      <c r="J366" s="108"/>
      <c r="K366" s="19"/>
      <c r="L366" s="19"/>
      <c r="M366" s="19"/>
      <c r="N366" s="23"/>
      <c r="O366" s="19"/>
      <c r="P366" s="108"/>
      <c r="Q366" s="34"/>
      <c r="R366" s="4"/>
      <c r="S366" s="4"/>
      <c r="T366" s="4"/>
      <c r="U366" s="4"/>
      <c r="V366" s="113"/>
      <c r="W366" s="34"/>
      <c r="X366" s="4"/>
      <c r="Y366" s="4"/>
      <c r="Z366" s="4"/>
      <c r="AA366" s="4"/>
      <c r="AB366" s="118"/>
      <c r="AC366" s="4"/>
      <c r="AD366" s="4"/>
      <c r="AE366" s="4"/>
      <c r="AF366" s="4"/>
      <c r="AG366" s="4"/>
      <c r="AH366" s="104"/>
      <c r="AI366" s="4"/>
      <c r="AJ366" s="4"/>
      <c r="AK366" s="4"/>
      <c r="AL366" s="4"/>
      <c r="AM366" s="4"/>
      <c r="AN366" s="104"/>
      <c r="AO366" s="4"/>
      <c r="AP366" s="4"/>
      <c r="AQ366" s="4"/>
      <c r="AR366" s="4"/>
      <c r="AS366" s="4"/>
      <c r="AT366" s="104"/>
      <c r="AU366" s="4"/>
      <c r="AV366" s="4"/>
      <c r="AW366" s="4"/>
      <c r="AX366" s="4"/>
      <c r="AY366" s="4"/>
      <c r="AZ366" s="104"/>
      <c r="BA366" s="4"/>
      <c r="BB366" s="4"/>
      <c r="BC366" s="4"/>
      <c r="BD366" s="4"/>
      <c r="BE366" s="4"/>
      <c r="BF366" s="104"/>
      <c r="BG366" s="4"/>
      <c r="BH366" s="4"/>
      <c r="BI366" s="4"/>
      <c r="BJ366" s="4"/>
      <c r="BK366" s="4"/>
    </row>
    <row r="367" spans="1:63" ht="25.5" x14ac:dyDescent="0.25">
      <c r="A367" s="81" t="s">
        <v>1115</v>
      </c>
      <c r="B367" s="68" t="s">
        <v>1116</v>
      </c>
      <c r="C367" s="70" t="s">
        <v>1117</v>
      </c>
      <c r="D367" s="107"/>
      <c r="E367" s="19"/>
      <c r="F367" s="19"/>
      <c r="G367" s="19"/>
      <c r="H367" s="19"/>
      <c r="I367" s="19"/>
      <c r="J367" s="108"/>
      <c r="K367" s="19"/>
      <c r="L367" s="19"/>
      <c r="M367" s="19"/>
      <c r="N367" s="23"/>
      <c r="O367" s="19"/>
      <c r="P367" s="108"/>
      <c r="Q367" s="34"/>
      <c r="R367" s="4"/>
      <c r="S367" s="4"/>
      <c r="T367" s="4"/>
      <c r="U367" s="4"/>
      <c r="V367" s="113"/>
      <c r="W367" s="34"/>
      <c r="X367" s="4"/>
      <c r="Y367" s="4"/>
      <c r="Z367" s="4"/>
      <c r="AA367" s="4"/>
      <c r="AB367" s="118"/>
      <c r="AC367" s="4"/>
      <c r="AD367" s="4"/>
      <c r="AE367" s="4"/>
      <c r="AF367" s="4"/>
      <c r="AG367" s="4"/>
      <c r="AH367" s="104"/>
      <c r="AI367" s="4"/>
      <c r="AJ367" s="4"/>
      <c r="AK367" s="4"/>
      <c r="AL367" s="4"/>
      <c r="AM367" s="4"/>
      <c r="AN367" s="104"/>
      <c r="AO367" s="4"/>
      <c r="AP367" s="4"/>
      <c r="AQ367" s="4"/>
      <c r="AR367" s="4"/>
      <c r="AS367" s="4"/>
      <c r="AT367" s="104"/>
      <c r="AU367" s="4"/>
      <c r="AV367" s="4"/>
      <c r="AW367" s="4"/>
      <c r="AX367" s="4"/>
      <c r="AY367" s="4"/>
      <c r="AZ367" s="104"/>
      <c r="BA367" s="4"/>
      <c r="BB367" s="4"/>
      <c r="BC367" s="4"/>
      <c r="BD367" s="4"/>
      <c r="BE367" s="4"/>
      <c r="BF367" s="104"/>
      <c r="BG367" s="4"/>
      <c r="BH367" s="4"/>
      <c r="BI367" s="4"/>
      <c r="BJ367" s="4"/>
      <c r="BK367" s="4"/>
    </row>
    <row r="368" spans="1:63" ht="25.5" x14ac:dyDescent="0.25">
      <c r="A368" s="81" t="s">
        <v>1118</v>
      </c>
      <c r="B368" s="68" t="s">
        <v>1119</v>
      </c>
      <c r="C368" s="70" t="s">
        <v>1120</v>
      </c>
      <c r="D368" s="107"/>
      <c r="E368" s="19"/>
      <c r="F368" s="19"/>
      <c r="G368" s="19"/>
      <c r="H368" s="19"/>
      <c r="I368" s="19"/>
      <c r="J368" s="108"/>
      <c r="K368" s="19"/>
      <c r="L368" s="19"/>
      <c r="M368" s="19"/>
      <c r="N368" s="23"/>
      <c r="O368" s="19"/>
      <c r="P368" s="108"/>
      <c r="Q368" s="34"/>
      <c r="R368" s="4"/>
      <c r="S368" s="4"/>
      <c r="T368" s="4"/>
      <c r="U368" s="4"/>
      <c r="V368" s="113"/>
      <c r="W368" s="34"/>
      <c r="X368" s="4"/>
      <c r="Y368" s="4"/>
      <c r="Z368" s="4"/>
      <c r="AA368" s="4"/>
      <c r="AB368" s="118"/>
      <c r="AC368" s="4"/>
      <c r="AD368" s="4"/>
      <c r="AE368" s="4"/>
      <c r="AF368" s="4"/>
      <c r="AG368" s="4"/>
      <c r="AH368" s="104"/>
      <c r="AI368" s="4"/>
      <c r="AJ368" s="4"/>
      <c r="AK368" s="4"/>
      <c r="AL368" s="4"/>
      <c r="AM368" s="4"/>
      <c r="AN368" s="104"/>
      <c r="AO368" s="4"/>
      <c r="AP368" s="4"/>
      <c r="AQ368" s="4"/>
      <c r="AR368" s="4"/>
      <c r="AS368" s="4"/>
      <c r="AT368" s="104"/>
      <c r="AU368" s="4"/>
      <c r="AV368" s="4"/>
      <c r="AW368" s="4"/>
      <c r="AX368" s="4"/>
      <c r="AY368" s="4"/>
      <c r="AZ368" s="104"/>
      <c r="BA368" s="4"/>
      <c r="BB368" s="4"/>
      <c r="BC368" s="4"/>
      <c r="BD368" s="4"/>
      <c r="BE368" s="4"/>
      <c r="BF368" s="104"/>
      <c r="BG368" s="4"/>
      <c r="BH368" s="4"/>
      <c r="BI368" s="4"/>
      <c r="BJ368" s="4"/>
      <c r="BK368" s="4"/>
    </row>
    <row r="369" spans="1:63" ht="25.5" x14ac:dyDescent="0.25">
      <c r="A369" s="81" t="s">
        <v>1121</v>
      </c>
      <c r="B369" s="68" t="s">
        <v>1122</v>
      </c>
      <c r="C369" s="70" t="s">
        <v>1123</v>
      </c>
      <c r="D369" s="107"/>
      <c r="E369" s="19"/>
      <c r="F369" s="19"/>
      <c r="G369" s="19"/>
      <c r="H369" s="19"/>
      <c r="I369" s="19"/>
      <c r="J369" s="108"/>
      <c r="K369" s="19"/>
      <c r="L369" s="19"/>
      <c r="M369" s="19"/>
      <c r="N369" s="23"/>
      <c r="O369" s="19"/>
      <c r="P369" s="108"/>
      <c r="Q369" s="34"/>
      <c r="R369" s="4"/>
      <c r="S369" s="4"/>
      <c r="T369" s="4"/>
      <c r="U369" s="4"/>
      <c r="V369" s="113"/>
      <c r="W369" s="34"/>
      <c r="X369" s="4"/>
      <c r="Y369" s="4"/>
      <c r="Z369" s="4"/>
      <c r="AA369" s="4"/>
      <c r="AB369" s="104"/>
      <c r="AC369" s="4"/>
      <c r="AD369" s="4"/>
      <c r="AE369" s="4"/>
      <c r="AF369" s="4"/>
      <c r="AG369" s="4"/>
      <c r="AH369" s="104"/>
      <c r="AI369" s="4"/>
      <c r="AJ369" s="4"/>
      <c r="AK369" s="4"/>
      <c r="AL369" s="4"/>
      <c r="AM369" s="4"/>
      <c r="AN369" s="118"/>
      <c r="AO369" s="4"/>
      <c r="AP369" s="4"/>
      <c r="AQ369" s="4"/>
      <c r="AR369" s="4"/>
      <c r="AS369" s="4"/>
      <c r="AT369" s="104"/>
      <c r="AU369" s="4"/>
      <c r="AV369" s="4"/>
      <c r="AW369" s="4"/>
      <c r="AX369" s="4"/>
      <c r="AY369" s="4"/>
      <c r="AZ369" s="104"/>
      <c r="BA369" s="4"/>
      <c r="BB369" s="4"/>
      <c r="BC369" s="4"/>
      <c r="BD369" s="4"/>
      <c r="BE369" s="4"/>
      <c r="BF369" s="104"/>
      <c r="BG369" s="4"/>
      <c r="BH369" s="4"/>
      <c r="BI369" s="4"/>
      <c r="BJ369" s="4"/>
      <c r="BK369" s="4"/>
    </row>
    <row r="370" spans="1:63" ht="25.5" x14ac:dyDescent="0.25">
      <c r="A370" s="81" t="s">
        <v>1124</v>
      </c>
      <c r="B370" s="68" t="s">
        <v>1125</v>
      </c>
      <c r="C370" s="70" t="s">
        <v>1126</v>
      </c>
      <c r="D370" s="107"/>
      <c r="E370" s="19"/>
      <c r="F370" s="19"/>
      <c r="G370" s="19"/>
      <c r="H370" s="19"/>
      <c r="I370" s="19"/>
      <c r="J370" s="108"/>
      <c r="K370" s="19"/>
      <c r="L370" s="19"/>
      <c r="M370" s="19"/>
      <c r="N370" s="23"/>
      <c r="O370" s="19"/>
      <c r="P370" s="108"/>
      <c r="Q370" s="34"/>
      <c r="R370" s="4"/>
      <c r="S370" s="4"/>
      <c r="T370" s="4"/>
      <c r="U370" s="4"/>
      <c r="V370" s="113"/>
      <c r="W370" s="34"/>
      <c r="X370" s="4"/>
      <c r="Y370" s="4"/>
      <c r="Z370" s="4"/>
      <c r="AA370" s="4"/>
      <c r="AB370" s="104"/>
      <c r="AC370" s="4"/>
      <c r="AD370" s="4"/>
      <c r="AE370" s="4"/>
      <c r="AF370" s="4"/>
      <c r="AG370" s="4"/>
      <c r="AH370" s="104"/>
      <c r="AI370" s="4"/>
      <c r="AJ370" s="4"/>
      <c r="AK370" s="4"/>
      <c r="AL370" s="4"/>
      <c r="AM370" s="4"/>
      <c r="AN370" s="118"/>
      <c r="AO370" s="4"/>
      <c r="AP370" s="4"/>
      <c r="AQ370" s="4"/>
      <c r="AR370" s="4"/>
      <c r="AS370" s="4"/>
      <c r="AT370" s="104"/>
      <c r="AU370" s="4"/>
      <c r="AV370" s="4"/>
      <c r="AW370" s="4"/>
      <c r="AX370" s="4"/>
      <c r="AY370" s="4"/>
      <c r="AZ370" s="104"/>
      <c r="BA370" s="4"/>
      <c r="BB370" s="4"/>
      <c r="BC370" s="4"/>
      <c r="BD370" s="4"/>
      <c r="BE370" s="4"/>
      <c r="BF370" s="104"/>
      <c r="BG370" s="4"/>
      <c r="BH370" s="4"/>
      <c r="BI370" s="4"/>
      <c r="BJ370" s="4"/>
      <c r="BK370" s="4"/>
    </row>
    <row r="371" spans="1:63" ht="25.5" x14ac:dyDescent="0.25">
      <c r="A371" s="81" t="s">
        <v>1127</v>
      </c>
      <c r="B371" s="68" t="s">
        <v>1128</v>
      </c>
      <c r="C371" s="70" t="s">
        <v>1129</v>
      </c>
      <c r="D371" s="107"/>
      <c r="E371" s="19"/>
      <c r="F371" s="19"/>
      <c r="G371" s="19"/>
      <c r="H371" s="19"/>
      <c r="I371" s="19"/>
      <c r="J371" s="108"/>
      <c r="K371" s="19"/>
      <c r="L371" s="19"/>
      <c r="M371" s="19"/>
      <c r="N371" s="23"/>
      <c r="O371" s="19"/>
      <c r="P371" s="108"/>
      <c r="Q371" s="34"/>
      <c r="R371" s="4"/>
      <c r="S371" s="4"/>
      <c r="T371" s="4"/>
      <c r="U371" s="4"/>
      <c r="V371" s="113"/>
      <c r="W371" s="34"/>
      <c r="X371" s="4"/>
      <c r="Y371" s="4"/>
      <c r="Z371" s="4"/>
      <c r="AA371" s="4"/>
      <c r="AB371" s="104"/>
      <c r="AC371" s="4"/>
      <c r="AD371" s="4"/>
      <c r="AE371" s="4"/>
      <c r="AF371" s="4"/>
      <c r="AG371" s="4"/>
      <c r="AH371" s="104"/>
      <c r="AI371" s="4"/>
      <c r="AJ371" s="4"/>
      <c r="AK371" s="4"/>
      <c r="AL371" s="4"/>
      <c r="AM371" s="4"/>
      <c r="AN371" s="118"/>
      <c r="AO371" s="4"/>
      <c r="AP371" s="4"/>
      <c r="AQ371" s="4"/>
      <c r="AR371" s="4"/>
      <c r="AS371" s="4"/>
      <c r="AT371" s="104"/>
      <c r="AU371" s="4"/>
      <c r="AV371" s="4"/>
      <c r="AW371" s="4"/>
      <c r="AX371" s="4"/>
      <c r="AY371" s="4"/>
      <c r="AZ371" s="104"/>
      <c r="BA371" s="4"/>
      <c r="BB371" s="4"/>
      <c r="BC371" s="4"/>
      <c r="BD371" s="4"/>
      <c r="BE371" s="4"/>
      <c r="BF371" s="104"/>
      <c r="BG371" s="4"/>
      <c r="BH371" s="4"/>
      <c r="BI371" s="4"/>
      <c r="BJ371" s="4"/>
      <c r="BK371" s="4"/>
    </row>
    <row r="372" spans="1:63" ht="25.5" x14ac:dyDescent="0.25">
      <c r="A372" s="81" t="s">
        <v>1130</v>
      </c>
      <c r="B372" s="68" t="s">
        <v>1131</v>
      </c>
      <c r="C372" s="70" t="s">
        <v>1132</v>
      </c>
      <c r="D372" s="107"/>
      <c r="E372" s="19"/>
      <c r="F372" s="19"/>
      <c r="G372" s="19"/>
      <c r="H372" s="19"/>
      <c r="I372" s="19"/>
      <c r="J372" s="108"/>
      <c r="K372" s="19"/>
      <c r="L372" s="19"/>
      <c r="M372" s="19"/>
      <c r="N372" s="23"/>
      <c r="O372" s="19"/>
      <c r="P372" s="108"/>
      <c r="Q372" s="34"/>
      <c r="R372" s="4"/>
      <c r="S372" s="4"/>
      <c r="T372" s="4"/>
      <c r="U372" s="4"/>
      <c r="V372" s="113"/>
      <c r="W372" s="34"/>
      <c r="X372" s="4"/>
      <c r="Y372" s="4"/>
      <c r="Z372" s="4"/>
      <c r="AA372" s="4"/>
      <c r="AB372" s="104"/>
      <c r="AC372" s="4"/>
      <c r="AD372" s="4"/>
      <c r="AE372" s="4"/>
      <c r="AF372" s="4"/>
      <c r="AG372" s="4"/>
      <c r="AH372" s="104"/>
      <c r="AI372" s="4"/>
      <c r="AJ372" s="4"/>
      <c r="AK372" s="4"/>
      <c r="AL372" s="4"/>
      <c r="AM372" s="4"/>
      <c r="AN372" s="118"/>
      <c r="AO372" s="4"/>
      <c r="AP372" s="4"/>
      <c r="AQ372" s="4"/>
      <c r="AR372" s="4"/>
      <c r="AS372" s="4"/>
      <c r="AT372" s="104"/>
      <c r="AU372" s="4"/>
      <c r="AV372" s="4"/>
      <c r="AW372" s="4"/>
      <c r="AX372" s="4"/>
      <c r="AY372" s="4"/>
      <c r="AZ372" s="104"/>
      <c r="BA372" s="4"/>
      <c r="BB372" s="4"/>
      <c r="BC372" s="4"/>
      <c r="BD372" s="4"/>
      <c r="BE372" s="4"/>
      <c r="BF372" s="104"/>
      <c r="BG372" s="4"/>
      <c r="BH372" s="4"/>
      <c r="BI372" s="4"/>
      <c r="BJ372" s="4"/>
      <c r="BK372" s="4"/>
    </row>
    <row r="373" spans="1:63" ht="25.5" x14ac:dyDescent="0.25">
      <c r="A373" s="81" t="s">
        <v>1133</v>
      </c>
      <c r="B373" s="68" t="s">
        <v>1134</v>
      </c>
      <c r="C373" s="70" t="s">
        <v>1135</v>
      </c>
      <c r="D373" s="107"/>
      <c r="E373" s="19"/>
      <c r="F373" s="19"/>
      <c r="G373" s="19"/>
      <c r="H373" s="19"/>
      <c r="I373" s="19"/>
      <c r="J373" s="108"/>
      <c r="K373" s="19"/>
      <c r="L373" s="19"/>
      <c r="M373" s="19"/>
      <c r="N373" s="23"/>
      <c r="O373" s="19"/>
      <c r="P373" s="108"/>
      <c r="Q373" s="34"/>
      <c r="R373" s="4"/>
      <c r="S373" s="4"/>
      <c r="T373" s="4"/>
      <c r="U373" s="4"/>
      <c r="V373" s="113"/>
      <c r="W373" s="34"/>
      <c r="X373" s="4"/>
      <c r="Y373" s="4"/>
      <c r="Z373" s="4"/>
      <c r="AA373" s="4"/>
      <c r="AB373" s="104"/>
      <c r="AC373" s="4"/>
      <c r="AD373" s="4"/>
      <c r="AE373" s="4"/>
      <c r="AF373" s="4"/>
      <c r="AG373" s="4"/>
      <c r="AH373" s="104"/>
      <c r="AI373" s="4"/>
      <c r="AJ373" s="4"/>
      <c r="AK373" s="4"/>
      <c r="AL373" s="4"/>
      <c r="AM373" s="4"/>
      <c r="AN373" s="118"/>
      <c r="AO373" s="4"/>
      <c r="AP373" s="4"/>
      <c r="AQ373" s="4"/>
      <c r="AR373" s="4"/>
      <c r="AS373" s="4"/>
      <c r="AT373" s="104"/>
      <c r="AU373" s="4"/>
      <c r="AV373" s="4"/>
      <c r="AW373" s="4"/>
      <c r="AX373" s="4"/>
      <c r="AY373" s="4"/>
      <c r="AZ373" s="104"/>
      <c r="BA373" s="4"/>
      <c r="BB373" s="4"/>
      <c r="BC373" s="4"/>
      <c r="BD373" s="4"/>
      <c r="BE373" s="4"/>
      <c r="BF373" s="104"/>
      <c r="BG373" s="4"/>
      <c r="BH373" s="4"/>
      <c r="BI373" s="4"/>
      <c r="BJ373" s="4"/>
      <c r="BK373" s="4"/>
    </row>
    <row r="374" spans="1:63" ht="25.5" x14ac:dyDescent="0.25">
      <c r="A374" s="81" t="s">
        <v>1136</v>
      </c>
      <c r="B374" s="68" t="s">
        <v>1137</v>
      </c>
      <c r="C374" s="70" t="s">
        <v>1138</v>
      </c>
      <c r="D374" s="107"/>
      <c r="E374" s="19"/>
      <c r="F374" s="19"/>
      <c r="G374" s="19"/>
      <c r="H374" s="19"/>
      <c r="I374" s="19"/>
      <c r="J374" s="108"/>
      <c r="K374" s="19"/>
      <c r="L374" s="19"/>
      <c r="M374" s="19"/>
      <c r="N374" s="23"/>
      <c r="O374" s="19"/>
      <c r="P374" s="108"/>
      <c r="Q374" s="34"/>
      <c r="R374" s="4"/>
      <c r="S374" s="4"/>
      <c r="T374" s="4"/>
      <c r="U374" s="4"/>
      <c r="V374" s="113"/>
      <c r="W374" s="34"/>
      <c r="X374" s="4"/>
      <c r="Y374" s="4"/>
      <c r="Z374" s="4"/>
      <c r="AA374" s="4"/>
      <c r="AB374" s="104"/>
      <c r="AC374" s="4"/>
      <c r="AD374" s="4"/>
      <c r="AE374" s="4"/>
      <c r="AF374" s="4"/>
      <c r="AG374" s="4"/>
      <c r="AH374" s="104"/>
      <c r="AI374" s="4"/>
      <c r="AJ374" s="4"/>
      <c r="AK374" s="4"/>
      <c r="AL374" s="4"/>
      <c r="AM374" s="4"/>
      <c r="AN374" s="118"/>
      <c r="AO374" s="4"/>
      <c r="AP374" s="4"/>
      <c r="AQ374" s="4"/>
      <c r="AR374" s="4"/>
      <c r="AS374" s="4"/>
      <c r="AT374" s="104"/>
      <c r="AU374" s="4"/>
      <c r="AV374" s="4"/>
      <c r="AW374" s="4"/>
      <c r="AX374" s="4"/>
      <c r="AY374" s="4"/>
      <c r="AZ374" s="104"/>
      <c r="BA374" s="4"/>
      <c r="BB374" s="4"/>
      <c r="BC374" s="4"/>
      <c r="BD374" s="4"/>
      <c r="BE374" s="4"/>
      <c r="BF374" s="104"/>
      <c r="BG374" s="4"/>
      <c r="BH374" s="4"/>
      <c r="BI374" s="4"/>
      <c r="BJ374" s="4"/>
      <c r="BK374" s="4"/>
    </row>
    <row r="375" spans="1:63" ht="25.5" x14ac:dyDescent="0.25">
      <c r="A375" s="81" t="s">
        <v>1139</v>
      </c>
      <c r="B375" s="68" t="s">
        <v>1140</v>
      </c>
      <c r="C375" s="70" t="s">
        <v>1141</v>
      </c>
      <c r="D375" s="107"/>
      <c r="E375" s="19"/>
      <c r="F375" s="19"/>
      <c r="G375" s="19"/>
      <c r="H375" s="19"/>
      <c r="I375" s="19"/>
      <c r="J375" s="108"/>
      <c r="K375" s="19"/>
      <c r="L375" s="19"/>
      <c r="M375" s="19"/>
      <c r="N375" s="23"/>
      <c r="O375" s="19"/>
      <c r="P375" s="108"/>
      <c r="Q375" s="34"/>
      <c r="R375" s="4"/>
      <c r="S375" s="4"/>
      <c r="T375" s="4"/>
      <c r="U375" s="4"/>
      <c r="V375" s="113"/>
      <c r="W375" s="34"/>
      <c r="X375" s="4"/>
      <c r="Y375" s="4"/>
      <c r="Z375" s="4"/>
      <c r="AA375" s="4"/>
      <c r="AB375" s="104"/>
      <c r="AC375" s="4"/>
      <c r="AD375" s="4"/>
      <c r="AE375" s="4"/>
      <c r="AF375" s="4"/>
      <c r="AG375" s="4"/>
      <c r="AH375" s="104"/>
      <c r="AI375" s="4"/>
      <c r="AJ375" s="4"/>
      <c r="AK375" s="4"/>
      <c r="AL375" s="4"/>
      <c r="AM375" s="4"/>
      <c r="AN375" s="118"/>
      <c r="AO375" s="4"/>
      <c r="AP375" s="4"/>
      <c r="AQ375" s="4"/>
      <c r="AR375" s="4"/>
      <c r="AS375" s="4"/>
      <c r="AT375" s="104"/>
      <c r="AU375" s="4"/>
      <c r="AV375" s="4"/>
      <c r="AW375" s="4"/>
      <c r="AX375" s="4"/>
      <c r="AY375" s="4"/>
      <c r="AZ375" s="104"/>
      <c r="BA375" s="4"/>
      <c r="BB375" s="4"/>
      <c r="BC375" s="4"/>
      <c r="BD375" s="4"/>
      <c r="BE375" s="4"/>
      <c r="BF375" s="104"/>
      <c r="BG375" s="4"/>
      <c r="BH375" s="4"/>
      <c r="BI375" s="4"/>
      <c r="BJ375" s="4"/>
      <c r="BK375" s="4"/>
    </row>
    <row r="376" spans="1:63" ht="25.5" x14ac:dyDescent="0.25">
      <c r="A376" s="81" t="s">
        <v>1142</v>
      </c>
      <c r="B376" s="68" t="s">
        <v>1143</v>
      </c>
      <c r="C376" s="70" t="s">
        <v>1144</v>
      </c>
      <c r="D376" s="107"/>
      <c r="E376" s="19"/>
      <c r="F376" s="19"/>
      <c r="G376" s="19"/>
      <c r="H376" s="19"/>
      <c r="I376" s="19"/>
      <c r="J376" s="108"/>
      <c r="K376" s="19"/>
      <c r="L376" s="19"/>
      <c r="M376" s="19"/>
      <c r="N376" s="23"/>
      <c r="O376" s="19"/>
      <c r="P376" s="108"/>
      <c r="Q376" s="34"/>
      <c r="R376" s="4"/>
      <c r="S376" s="4"/>
      <c r="T376" s="4"/>
      <c r="U376" s="4"/>
      <c r="V376" s="113"/>
      <c r="W376" s="34"/>
      <c r="X376" s="4"/>
      <c r="Y376" s="4"/>
      <c r="Z376" s="4"/>
      <c r="AA376" s="4"/>
      <c r="AB376" s="104"/>
      <c r="AC376" s="4"/>
      <c r="AD376" s="4"/>
      <c r="AE376" s="4"/>
      <c r="AF376" s="4"/>
      <c r="AG376" s="4"/>
      <c r="AH376" s="104"/>
      <c r="AI376" s="4"/>
      <c r="AJ376" s="4"/>
      <c r="AK376" s="4"/>
      <c r="AL376" s="4"/>
      <c r="AM376" s="4"/>
      <c r="AN376" s="104"/>
      <c r="AO376" s="4"/>
      <c r="AP376" s="4"/>
      <c r="AQ376" s="4"/>
      <c r="AR376" s="4"/>
      <c r="AS376" s="4"/>
      <c r="AT376" s="104"/>
      <c r="AU376" s="4"/>
      <c r="AV376" s="4"/>
      <c r="AW376" s="4"/>
      <c r="AX376" s="4"/>
      <c r="AY376" s="4"/>
      <c r="AZ376" s="118"/>
      <c r="BA376" s="4"/>
      <c r="BB376" s="4"/>
      <c r="BC376" s="4"/>
      <c r="BD376" s="4"/>
      <c r="BE376" s="4"/>
      <c r="BF376" s="104"/>
      <c r="BG376" s="4"/>
      <c r="BH376" s="4"/>
      <c r="BI376" s="4"/>
      <c r="BJ376" s="4"/>
      <c r="BK376" s="4"/>
    </row>
    <row r="377" spans="1:63" ht="38.25" x14ac:dyDescent="0.25">
      <c r="A377" s="81" t="s">
        <v>1145</v>
      </c>
      <c r="B377" s="68" t="s">
        <v>1146</v>
      </c>
      <c r="C377" s="70" t="s">
        <v>1147</v>
      </c>
      <c r="D377" s="107"/>
      <c r="E377" s="19"/>
      <c r="F377" s="19"/>
      <c r="G377" s="19"/>
      <c r="H377" s="19"/>
      <c r="I377" s="19"/>
      <c r="J377" s="108"/>
      <c r="K377" s="19"/>
      <c r="L377" s="19"/>
      <c r="M377" s="19"/>
      <c r="N377" s="23"/>
      <c r="O377" s="19"/>
      <c r="P377" s="108"/>
      <c r="Q377" s="34"/>
      <c r="R377" s="4"/>
      <c r="S377" s="4"/>
      <c r="T377" s="4"/>
      <c r="U377" s="4"/>
      <c r="V377" s="113"/>
      <c r="W377" s="34"/>
      <c r="X377" s="4"/>
      <c r="Y377" s="4"/>
      <c r="Z377" s="4"/>
      <c r="AA377" s="4"/>
      <c r="AB377" s="104"/>
      <c r="AC377" s="4"/>
      <c r="AD377" s="4"/>
      <c r="AE377" s="4"/>
      <c r="AF377" s="4"/>
      <c r="AG377" s="4"/>
      <c r="AH377" s="104"/>
      <c r="AI377" s="4"/>
      <c r="AJ377" s="4"/>
      <c r="AK377" s="4"/>
      <c r="AL377" s="4"/>
      <c r="AM377" s="4"/>
      <c r="AN377" s="104"/>
      <c r="AO377" s="4"/>
      <c r="AP377" s="4"/>
      <c r="AQ377" s="4"/>
      <c r="AR377" s="4"/>
      <c r="AS377" s="4"/>
      <c r="AT377" s="104"/>
      <c r="AU377" s="4"/>
      <c r="AV377" s="4"/>
      <c r="AW377" s="4"/>
      <c r="AX377" s="4"/>
      <c r="AY377" s="4"/>
      <c r="AZ377" s="118"/>
      <c r="BA377" s="4"/>
      <c r="BB377" s="4"/>
      <c r="BC377" s="4"/>
      <c r="BD377" s="4"/>
      <c r="BE377" s="4"/>
      <c r="BF377" s="104"/>
      <c r="BG377" s="4"/>
      <c r="BH377" s="4"/>
      <c r="BI377" s="4"/>
      <c r="BJ377" s="4"/>
      <c r="BK377" s="4"/>
    </row>
    <row r="378" spans="1:63" ht="38.25" x14ac:dyDescent="0.25">
      <c r="A378" s="81" t="s">
        <v>1148</v>
      </c>
      <c r="B378" s="68" t="s">
        <v>1149</v>
      </c>
      <c r="C378" s="70" t="s">
        <v>1150</v>
      </c>
      <c r="D378" s="107"/>
      <c r="E378" s="19"/>
      <c r="F378" s="19"/>
      <c r="G378" s="19"/>
      <c r="H378" s="19"/>
      <c r="I378" s="19"/>
      <c r="J378" s="108"/>
      <c r="K378" s="19"/>
      <c r="L378" s="19"/>
      <c r="M378" s="19"/>
      <c r="N378" s="23"/>
      <c r="O378" s="19"/>
      <c r="P378" s="108"/>
      <c r="Q378" s="34"/>
      <c r="R378" s="4"/>
      <c r="S378" s="4"/>
      <c r="T378" s="4"/>
      <c r="U378" s="4"/>
      <c r="V378" s="113"/>
      <c r="W378" s="34"/>
      <c r="X378" s="4"/>
      <c r="Y378" s="4"/>
      <c r="Z378" s="4"/>
      <c r="AA378" s="4"/>
      <c r="AB378" s="104"/>
      <c r="AC378" s="4"/>
      <c r="AD378" s="4"/>
      <c r="AE378" s="4"/>
      <c r="AF378" s="4"/>
      <c r="AG378" s="4"/>
      <c r="AH378" s="104"/>
      <c r="AI378" s="4"/>
      <c r="AJ378" s="4"/>
      <c r="AK378" s="4"/>
      <c r="AL378" s="4"/>
      <c r="AM378" s="4"/>
      <c r="AN378" s="104"/>
      <c r="AO378" s="4"/>
      <c r="AP378" s="4"/>
      <c r="AQ378" s="4"/>
      <c r="AR378" s="4"/>
      <c r="AS378" s="4"/>
      <c r="AT378" s="104"/>
      <c r="AU378" s="4"/>
      <c r="AV378" s="4"/>
      <c r="AW378" s="4"/>
      <c r="AX378" s="4"/>
      <c r="AY378" s="4"/>
      <c r="AZ378" s="118"/>
      <c r="BA378" s="4"/>
      <c r="BB378" s="4"/>
      <c r="BC378" s="4"/>
      <c r="BD378" s="4"/>
      <c r="BE378" s="4"/>
      <c r="BF378" s="104"/>
      <c r="BG378" s="4"/>
      <c r="BH378" s="4"/>
      <c r="BI378" s="4"/>
      <c r="BJ378" s="4"/>
      <c r="BK378" s="4"/>
    </row>
    <row r="379" spans="1:63" ht="25.5" x14ac:dyDescent="0.25">
      <c r="A379" s="81" t="s">
        <v>1151</v>
      </c>
      <c r="B379" s="68" t="s">
        <v>1152</v>
      </c>
      <c r="C379" s="70" t="s">
        <v>1153</v>
      </c>
      <c r="D379" s="107"/>
      <c r="E379" s="19"/>
      <c r="F379" s="19"/>
      <c r="G379" s="19"/>
      <c r="H379" s="19"/>
      <c r="I379" s="19"/>
      <c r="J379" s="108"/>
      <c r="K379" s="19"/>
      <c r="L379" s="19"/>
      <c r="M379" s="19"/>
      <c r="N379" s="23"/>
      <c r="O379" s="19"/>
      <c r="P379" s="108"/>
      <c r="Q379" s="34"/>
      <c r="R379" s="4"/>
      <c r="S379" s="4"/>
      <c r="T379" s="4"/>
      <c r="U379" s="4"/>
      <c r="V379" s="113"/>
      <c r="W379" s="34"/>
      <c r="X379" s="4"/>
      <c r="Y379" s="4"/>
      <c r="Z379" s="4"/>
      <c r="AA379" s="4"/>
      <c r="AB379" s="104"/>
      <c r="AC379" s="4"/>
      <c r="AD379" s="4"/>
      <c r="AE379" s="4"/>
      <c r="AF379" s="4"/>
      <c r="AG379" s="4"/>
      <c r="AH379" s="104"/>
      <c r="AI379" s="4"/>
      <c r="AJ379" s="4"/>
      <c r="AK379" s="4"/>
      <c r="AL379" s="4"/>
      <c r="AM379" s="4"/>
      <c r="AN379" s="104"/>
      <c r="AO379" s="4"/>
      <c r="AP379" s="4"/>
      <c r="AQ379" s="4"/>
      <c r="AR379" s="4"/>
      <c r="AS379" s="4"/>
      <c r="AT379" s="104"/>
      <c r="AU379" s="4"/>
      <c r="AV379" s="4"/>
      <c r="AW379" s="4"/>
      <c r="AX379" s="4"/>
      <c r="AY379" s="4"/>
      <c r="AZ379" s="118"/>
      <c r="BA379" s="4"/>
      <c r="BB379" s="4"/>
      <c r="BC379" s="4"/>
      <c r="BD379" s="4"/>
      <c r="BE379" s="4"/>
      <c r="BF379" s="104"/>
      <c r="BG379" s="4"/>
      <c r="BH379" s="4"/>
      <c r="BI379" s="4"/>
      <c r="BJ379" s="4"/>
      <c r="BK379" s="4"/>
    </row>
    <row r="380" spans="1:63" ht="25.5" x14ac:dyDescent="0.25">
      <c r="A380" s="81" t="s">
        <v>1154</v>
      </c>
      <c r="B380" s="68" t="s">
        <v>1155</v>
      </c>
      <c r="C380" s="100" t="s">
        <v>1156</v>
      </c>
      <c r="D380" s="107"/>
      <c r="E380" s="19"/>
      <c r="F380" s="19"/>
      <c r="G380" s="19"/>
      <c r="H380" s="19"/>
      <c r="I380" s="19"/>
      <c r="J380" s="108"/>
      <c r="K380" s="19"/>
      <c r="L380" s="19"/>
      <c r="M380" s="19"/>
      <c r="N380" s="23"/>
      <c r="O380" s="19"/>
      <c r="P380" s="108"/>
      <c r="Q380" s="34"/>
      <c r="R380" s="4"/>
      <c r="S380" s="4"/>
      <c r="T380" s="4"/>
      <c r="U380" s="4"/>
      <c r="V380" s="113"/>
      <c r="W380" s="34"/>
      <c r="X380" s="4"/>
      <c r="Y380" s="4"/>
      <c r="Z380" s="4"/>
      <c r="AA380" s="4"/>
      <c r="AB380" s="104"/>
      <c r="AC380" s="4"/>
      <c r="AD380" s="4"/>
      <c r="AE380" s="4"/>
      <c r="AF380" s="4"/>
      <c r="AG380" s="4"/>
      <c r="AH380" s="104"/>
      <c r="AI380" s="4"/>
      <c r="AJ380" s="4"/>
      <c r="AK380" s="4"/>
      <c r="AL380" s="4"/>
      <c r="AM380" s="4"/>
      <c r="AN380" s="104"/>
      <c r="AO380" s="4"/>
      <c r="AP380" s="4"/>
      <c r="AQ380" s="4"/>
      <c r="AR380" s="4"/>
      <c r="AS380" s="4"/>
      <c r="AT380" s="104"/>
      <c r="AU380" s="4"/>
      <c r="AV380" s="4"/>
      <c r="AW380" s="4"/>
      <c r="AX380" s="4"/>
      <c r="AY380" s="4"/>
      <c r="AZ380" s="118"/>
      <c r="BA380" s="4"/>
      <c r="BB380" s="4"/>
      <c r="BC380" s="4"/>
      <c r="BD380" s="4"/>
      <c r="BE380" s="4"/>
      <c r="BF380" s="104"/>
      <c r="BG380" s="4"/>
      <c r="BH380" s="4"/>
      <c r="BI380" s="4"/>
      <c r="BJ380" s="4"/>
      <c r="BK380" s="4"/>
    </row>
    <row r="381" spans="1:63" x14ac:dyDescent="0.25">
      <c r="A381" s="81" t="s">
        <v>1157</v>
      </c>
      <c r="B381" s="68" t="s">
        <v>1158</v>
      </c>
      <c r="C381" s="100" t="s">
        <v>1159</v>
      </c>
      <c r="D381" s="107"/>
      <c r="E381" s="19"/>
      <c r="F381" s="19"/>
      <c r="G381" s="19"/>
      <c r="H381" s="19"/>
      <c r="I381" s="19"/>
      <c r="J381" s="108"/>
      <c r="K381" s="19"/>
      <c r="L381" s="19"/>
      <c r="M381" s="19"/>
      <c r="N381" s="23"/>
      <c r="O381" s="19"/>
      <c r="P381" s="108"/>
      <c r="Q381" s="34"/>
      <c r="R381" s="4"/>
      <c r="S381" s="4"/>
      <c r="T381" s="4"/>
      <c r="U381" s="4"/>
      <c r="V381" s="113"/>
      <c r="W381" s="34"/>
      <c r="X381" s="4"/>
      <c r="Y381" s="4"/>
      <c r="Z381" s="4"/>
      <c r="AA381" s="4"/>
      <c r="AB381" s="104"/>
      <c r="AC381" s="4"/>
      <c r="AD381" s="4"/>
      <c r="AE381" s="4"/>
      <c r="AF381" s="4"/>
      <c r="AG381" s="4"/>
      <c r="AH381" s="104"/>
      <c r="AI381" s="4"/>
      <c r="AJ381" s="4"/>
      <c r="AK381" s="4"/>
      <c r="AL381" s="4"/>
      <c r="AM381" s="4"/>
      <c r="AN381" s="104"/>
      <c r="AO381" s="4"/>
      <c r="AP381" s="4"/>
      <c r="AQ381" s="4"/>
      <c r="AR381" s="4"/>
      <c r="AS381" s="4"/>
      <c r="AT381" s="104"/>
      <c r="AU381" s="4"/>
      <c r="AV381" s="4"/>
      <c r="AW381" s="4"/>
      <c r="AX381" s="4"/>
      <c r="AY381" s="4"/>
      <c r="AZ381" s="118"/>
      <c r="BA381" s="4"/>
      <c r="BB381" s="4"/>
      <c r="BC381" s="4"/>
      <c r="BD381" s="4"/>
      <c r="BE381" s="4"/>
      <c r="BF381" s="104"/>
      <c r="BG381" s="4"/>
      <c r="BH381" s="4"/>
      <c r="BI381" s="4"/>
      <c r="BJ381" s="4"/>
      <c r="BK381" s="4"/>
    </row>
    <row r="382" spans="1:63" x14ac:dyDescent="0.25">
      <c r="A382" s="81" t="s">
        <v>1160</v>
      </c>
      <c r="B382" s="68" t="s">
        <v>1161</v>
      </c>
      <c r="C382" s="100" t="s">
        <v>1162</v>
      </c>
      <c r="D382" s="107"/>
      <c r="E382" s="19"/>
      <c r="F382" s="19"/>
      <c r="G382" s="19"/>
      <c r="H382" s="19"/>
      <c r="I382" s="19"/>
      <c r="J382" s="108"/>
      <c r="K382" s="19"/>
      <c r="L382" s="19"/>
      <c r="M382" s="19"/>
      <c r="N382" s="23"/>
      <c r="O382" s="19"/>
      <c r="P382" s="108"/>
      <c r="Q382" s="34"/>
      <c r="R382" s="4"/>
      <c r="S382" s="4"/>
      <c r="T382" s="4"/>
      <c r="U382" s="4"/>
      <c r="V382" s="113"/>
      <c r="W382" s="34"/>
      <c r="X382" s="4"/>
      <c r="Y382" s="4"/>
      <c r="Z382" s="4"/>
      <c r="AA382" s="4"/>
      <c r="AB382" s="104"/>
      <c r="AC382" s="4"/>
      <c r="AD382" s="4"/>
      <c r="AE382" s="4"/>
      <c r="AF382" s="4"/>
      <c r="AG382" s="4"/>
      <c r="AH382" s="104"/>
      <c r="AI382" s="4"/>
      <c r="AJ382" s="4"/>
      <c r="AK382" s="4"/>
      <c r="AL382" s="4"/>
      <c r="AM382" s="4"/>
      <c r="AN382" s="104"/>
      <c r="AO382" s="4"/>
      <c r="AP382" s="4"/>
      <c r="AQ382" s="4"/>
      <c r="AR382" s="4"/>
      <c r="AS382" s="4"/>
      <c r="AT382" s="104"/>
      <c r="AU382" s="4"/>
      <c r="AV382" s="4"/>
      <c r="AW382" s="4"/>
      <c r="AX382" s="4"/>
      <c r="AY382" s="4"/>
      <c r="AZ382" s="118"/>
      <c r="BA382" s="4"/>
      <c r="BB382" s="4"/>
      <c r="BC382" s="4"/>
      <c r="BD382" s="4"/>
      <c r="BE382" s="4"/>
      <c r="BF382" s="104"/>
      <c r="BG382" s="4"/>
      <c r="BH382" s="4"/>
      <c r="BI382" s="4"/>
      <c r="BJ382" s="4"/>
      <c r="BK382" s="4"/>
    </row>
    <row r="383" spans="1:63" x14ac:dyDescent="0.25">
      <c r="A383" s="81" t="s">
        <v>1163</v>
      </c>
      <c r="B383" s="68" t="s">
        <v>1164</v>
      </c>
      <c r="C383" s="100" t="s">
        <v>1165</v>
      </c>
      <c r="D383" s="107"/>
      <c r="E383" s="19"/>
      <c r="F383" s="19"/>
      <c r="G383" s="19"/>
      <c r="H383" s="19"/>
      <c r="I383" s="19"/>
      <c r="J383" s="108"/>
      <c r="K383" s="19"/>
      <c r="L383" s="19"/>
      <c r="M383" s="19"/>
      <c r="N383" s="23"/>
      <c r="O383" s="19"/>
      <c r="P383" s="108"/>
      <c r="Q383" s="34"/>
      <c r="R383" s="4"/>
      <c r="S383" s="4"/>
      <c r="T383" s="4"/>
      <c r="U383" s="4"/>
      <c r="V383" s="113"/>
      <c r="W383" s="34"/>
      <c r="X383" s="4"/>
      <c r="Y383" s="4"/>
      <c r="Z383" s="4"/>
      <c r="AA383" s="4"/>
      <c r="AB383" s="104"/>
      <c r="AC383" s="4"/>
      <c r="AD383" s="4"/>
      <c r="AE383" s="4"/>
      <c r="AF383" s="4"/>
      <c r="AG383" s="4"/>
      <c r="AH383" s="104"/>
      <c r="AI383" s="4"/>
      <c r="AJ383" s="4"/>
      <c r="AK383" s="4"/>
      <c r="AL383" s="4"/>
      <c r="AM383" s="4"/>
      <c r="AN383" s="104"/>
      <c r="AO383" s="4"/>
      <c r="AP383" s="4"/>
      <c r="AQ383" s="4"/>
      <c r="AR383" s="4"/>
      <c r="AS383" s="4"/>
      <c r="AT383" s="104"/>
      <c r="AU383" s="4"/>
      <c r="AV383" s="4"/>
      <c r="AW383" s="4"/>
      <c r="AX383" s="4"/>
      <c r="AY383" s="4"/>
      <c r="AZ383" s="118"/>
      <c r="BA383" s="4"/>
      <c r="BB383" s="4"/>
      <c r="BC383" s="4"/>
      <c r="BD383" s="4"/>
      <c r="BE383" s="4"/>
      <c r="BF383" s="104"/>
      <c r="BG383" s="4"/>
      <c r="BH383" s="4"/>
      <c r="BI383" s="4"/>
      <c r="BJ383" s="4"/>
      <c r="BK383" s="4"/>
    </row>
    <row r="384" spans="1:63" x14ac:dyDescent="0.25">
      <c r="A384" s="81" t="s">
        <v>1166</v>
      </c>
      <c r="B384" s="68" t="s">
        <v>1167</v>
      </c>
      <c r="C384" s="100" t="s">
        <v>1168</v>
      </c>
      <c r="D384" s="107"/>
      <c r="E384" s="19"/>
      <c r="F384" s="19"/>
      <c r="G384" s="19"/>
      <c r="H384" s="19"/>
      <c r="I384" s="19"/>
      <c r="J384" s="108"/>
      <c r="K384" s="19"/>
      <c r="L384" s="19"/>
      <c r="M384" s="19"/>
      <c r="N384" s="23"/>
      <c r="O384" s="19"/>
      <c r="P384" s="108"/>
      <c r="Q384" s="34"/>
      <c r="R384" s="4"/>
      <c r="S384" s="4"/>
      <c r="T384" s="4"/>
      <c r="U384" s="4"/>
      <c r="V384" s="113"/>
      <c r="W384" s="34"/>
      <c r="X384" s="4"/>
      <c r="Y384" s="4"/>
      <c r="Z384" s="4"/>
      <c r="AA384" s="4"/>
      <c r="AB384" s="104"/>
      <c r="AC384" s="4"/>
      <c r="AD384" s="4"/>
      <c r="AE384" s="4"/>
      <c r="AF384" s="4"/>
      <c r="AG384" s="4"/>
      <c r="AH384" s="104"/>
      <c r="AI384" s="4"/>
      <c r="AJ384" s="4"/>
      <c r="AK384" s="4"/>
      <c r="AL384" s="4"/>
      <c r="AM384" s="4"/>
      <c r="AN384" s="104"/>
      <c r="AO384" s="4"/>
      <c r="AP384" s="4"/>
      <c r="AQ384" s="4"/>
      <c r="AR384" s="4"/>
      <c r="AS384" s="4"/>
      <c r="AT384" s="104"/>
      <c r="AU384" s="4"/>
      <c r="AV384" s="4"/>
      <c r="AW384" s="4"/>
      <c r="AX384" s="4"/>
      <c r="AY384" s="4"/>
      <c r="AZ384" s="118"/>
      <c r="BA384" s="4"/>
      <c r="BB384" s="4"/>
      <c r="BC384" s="4"/>
      <c r="BD384" s="4"/>
      <c r="BE384" s="4"/>
      <c r="BF384" s="104"/>
      <c r="BG384" s="4"/>
      <c r="BH384" s="4"/>
      <c r="BI384" s="4"/>
      <c r="BJ384" s="4"/>
      <c r="BK384" s="4"/>
    </row>
    <row r="385" spans="1:63" ht="25.5" x14ac:dyDescent="0.25">
      <c r="A385" s="81" t="s">
        <v>1169</v>
      </c>
      <c r="B385" s="68" t="s">
        <v>1170</v>
      </c>
      <c r="C385" s="100" t="s">
        <v>1171</v>
      </c>
      <c r="D385" s="107"/>
      <c r="E385" s="19"/>
      <c r="F385" s="19"/>
      <c r="G385" s="19"/>
      <c r="H385" s="19"/>
      <c r="I385" s="19"/>
      <c r="J385" s="108"/>
      <c r="K385" s="19"/>
      <c r="L385" s="19"/>
      <c r="M385" s="19"/>
      <c r="N385" s="23"/>
      <c r="O385" s="19"/>
      <c r="P385" s="108"/>
      <c r="Q385" s="34"/>
      <c r="R385" s="8"/>
      <c r="S385" s="8"/>
      <c r="T385" s="8"/>
      <c r="U385" s="8"/>
      <c r="V385" s="113"/>
      <c r="W385" s="34"/>
      <c r="X385" s="8"/>
      <c r="Y385" s="8"/>
      <c r="Z385" s="8"/>
      <c r="AA385" s="8"/>
      <c r="AB385" s="109"/>
      <c r="AC385" s="8"/>
      <c r="AD385" s="8"/>
      <c r="AE385" s="8"/>
      <c r="AF385" s="8"/>
      <c r="AG385" s="8"/>
      <c r="AH385" s="109"/>
      <c r="AI385" s="8"/>
      <c r="AJ385" s="8"/>
      <c r="AK385" s="8"/>
      <c r="AL385" s="8"/>
      <c r="AM385" s="8"/>
      <c r="AN385" s="109"/>
      <c r="AO385" s="8"/>
      <c r="AP385" s="8"/>
      <c r="AQ385" s="8"/>
      <c r="AR385" s="8"/>
      <c r="AS385" s="8"/>
      <c r="AT385" s="109"/>
      <c r="AU385" s="8"/>
      <c r="AV385" s="8"/>
      <c r="AW385" s="8"/>
      <c r="AX385" s="8"/>
      <c r="AY385" s="8"/>
      <c r="AZ385" s="109"/>
      <c r="BA385" s="8"/>
      <c r="BB385" s="8"/>
      <c r="BC385" s="8"/>
      <c r="BD385" s="8"/>
      <c r="BE385" s="8"/>
      <c r="BF385" s="109"/>
      <c r="BG385" s="8"/>
      <c r="BH385" s="8"/>
      <c r="BI385" s="8"/>
      <c r="BJ385" s="8"/>
      <c r="BK385" s="8"/>
    </row>
    <row r="386" spans="1:63" ht="25.5" x14ac:dyDescent="0.25">
      <c r="A386" s="81" t="s">
        <v>1172</v>
      </c>
      <c r="B386" s="68" t="s">
        <v>1173</v>
      </c>
      <c r="C386" s="100" t="s">
        <v>1174</v>
      </c>
      <c r="D386" s="107"/>
      <c r="E386" s="19"/>
      <c r="F386" s="19"/>
      <c r="G386" s="19"/>
      <c r="H386" s="19"/>
      <c r="I386" s="19"/>
      <c r="J386" s="108"/>
      <c r="K386" s="19"/>
      <c r="L386" s="19"/>
      <c r="M386" s="19"/>
      <c r="N386" s="23"/>
      <c r="O386" s="19"/>
      <c r="P386" s="108"/>
      <c r="Q386" s="34"/>
      <c r="R386" s="4"/>
      <c r="S386" s="4"/>
      <c r="T386" s="4"/>
      <c r="U386" s="4"/>
      <c r="V386" s="113"/>
      <c r="W386" s="34"/>
      <c r="X386" s="4"/>
      <c r="Y386" s="4"/>
      <c r="Z386" s="4"/>
      <c r="AA386" s="4"/>
      <c r="AB386" s="104"/>
      <c r="AC386" s="4"/>
      <c r="AD386" s="4"/>
      <c r="AE386" s="4"/>
      <c r="AF386" s="4"/>
      <c r="AG386" s="4"/>
      <c r="AH386" s="104"/>
      <c r="AI386" s="4"/>
      <c r="AJ386" s="4"/>
      <c r="AK386" s="4"/>
      <c r="AL386" s="4"/>
      <c r="AM386" s="4"/>
      <c r="AN386" s="104"/>
      <c r="AO386" s="4"/>
      <c r="AP386" s="4"/>
      <c r="AQ386" s="4"/>
      <c r="AR386" s="4"/>
      <c r="AS386" s="4"/>
      <c r="AT386" s="104"/>
      <c r="AU386" s="4"/>
      <c r="AV386" s="4"/>
      <c r="AW386" s="4"/>
      <c r="AX386" s="4"/>
      <c r="AY386" s="4"/>
      <c r="AZ386" s="104"/>
      <c r="BA386" s="4"/>
      <c r="BB386" s="4"/>
      <c r="BC386" s="4"/>
      <c r="BD386" s="4"/>
      <c r="BE386" s="4"/>
      <c r="BF386" s="104"/>
      <c r="BG386" s="4"/>
      <c r="BH386" s="4"/>
      <c r="BI386" s="4"/>
      <c r="BJ386" s="4"/>
      <c r="BK386" s="4"/>
    </row>
    <row r="387" spans="1:63" x14ac:dyDescent="0.25">
      <c r="A387" s="82" t="s">
        <v>1175</v>
      </c>
      <c r="B387" s="72" t="s">
        <v>1072</v>
      </c>
      <c r="C387" s="30" t="s">
        <v>1176</v>
      </c>
      <c r="D387" s="107"/>
      <c r="E387" s="19"/>
      <c r="F387" s="19"/>
      <c r="G387" s="19"/>
      <c r="H387" s="19"/>
      <c r="I387" s="19"/>
      <c r="J387" s="108"/>
      <c r="K387" s="19"/>
      <c r="L387" s="19"/>
      <c r="M387" s="19"/>
      <c r="N387" s="19"/>
      <c r="O387" s="19"/>
      <c r="P387" s="108"/>
      <c r="Q387" s="4"/>
      <c r="R387" s="4"/>
      <c r="S387" s="4"/>
      <c r="T387" s="4"/>
      <c r="U387" s="4"/>
      <c r="V387" s="104"/>
      <c r="W387" s="4"/>
      <c r="X387" s="4"/>
      <c r="Y387" s="4"/>
      <c r="Z387" s="4"/>
      <c r="AA387" s="4"/>
      <c r="AB387" s="108"/>
      <c r="AC387" s="19"/>
      <c r="AD387" s="4"/>
      <c r="AE387" s="4"/>
      <c r="AF387" s="4"/>
      <c r="AG387" s="4"/>
      <c r="AH387" s="108"/>
      <c r="AI387" s="4"/>
      <c r="AJ387" s="4"/>
      <c r="AK387" s="4"/>
      <c r="AL387" s="4"/>
      <c r="AM387" s="4"/>
      <c r="AN387" s="108"/>
      <c r="AO387" s="4"/>
      <c r="AP387" s="4"/>
      <c r="AQ387" s="4"/>
      <c r="AR387" s="4"/>
      <c r="AS387" s="4"/>
      <c r="AT387" s="104"/>
      <c r="AU387" s="4"/>
      <c r="AV387" s="4"/>
      <c r="AW387" s="4"/>
      <c r="AX387" s="4"/>
      <c r="AY387" s="19"/>
      <c r="AZ387" s="104"/>
      <c r="BA387" s="4"/>
      <c r="BB387" s="4"/>
      <c r="BC387" s="4"/>
      <c r="BD387" s="4"/>
      <c r="BE387" s="4"/>
      <c r="BF387" s="104"/>
      <c r="BG387" s="4"/>
      <c r="BH387" s="4"/>
      <c r="BI387" s="4"/>
      <c r="BJ387" s="4"/>
      <c r="BK387" s="4"/>
    </row>
    <row r="388" spans="1:63" x14ac:dyDescent="0.25">
      <c r="A388" s="82" t="s">
        <v>1177</v>
      </c>
      <c r="B388" s="72" t="s">
        <v>1045</v>
      </c>
      <c r="C388" s="30" t="s">
        <v>1178</v>
      </c>
      <c r="D388" s="107"/>
      <c r="E388" s="19"/>
      <c r="F388" s="19"/>
      <c r="G388" s="19"/>
      <c r="H388" s="19"/>
      <c r="I388" s="19"/>
      <c r="J388" s="108"/>
      <c r="K388" s="19"/>
      <c r="L388" s="19"/>
      <c r="M388" s="19"/>
      <c r="N388" s="19"/>
      <c r="O388" s="19"/>
      <c r="P388" s="108"/>
      <c r="Q388" s="4"/>
      <c r="R388" s="4"/>
      <c r="S388" s="4"/>
      <c r="T388" s="4"/>
      <c r="U388" s="4"/>
      <c r="V388" s="104"/>
      <c r="W388" s="4"/>
      <c r="X388" s="4"/>
      <c r="Y388" s="4"/>
      <c r="Z388" s="4"/>
      <c r="AA388" s="4"/>
      <c r="AB388" s="108"/>
      <c r="AC388" s="19"/>
      <c r="AD388" s="4"/>
      <c r="AE388" s="4"/>
      <c r="AF388" s="4"/>
      <c r="AG388" s="4"/>
      <c r="AH388" s="108"/>
      <c r="AI388" s="4"/>
      <c r="AJ388" s="4"/>
      <c r="AK388" s="4"/>
      <c r="AL388" s="4"/>
      <c r="AM388" s="4"/>
      <c r="AN388" s="108"/>
      <c r="AO388" s="4"/>
      <c r="AP388" s="4"/>
      <c r="AQ388" s="4"/>
      <c r="AR388" s="4"/>
      <c r="AS388" s="4"/>
      <c r="AT388" s="104"/>
      <c r="AU388" s="4"/>
      <c r="AV388" s="4"/>
      <c r="AW388" s="4"/>
      <c r="AX388" s="4"/>
      <c r="AY388" s="19"/>
      <c r="AZ388" s="104"/>
      <c r="BA388" s="4"/>
      <c r="BB388" s="4"/>
      <c r="BC388" s="4"/>
      <c r="BD388" s="4"/>
      <c r="BE388" s="4"/>
      <c r="BF388" s="104"/>
      <c r="BG388" s="4"/>
      <c r="BH388" s="4"/>
      <c r="BI388" s="4"/>
      <c r="BJ388" s="4"/>
      <c r="BK388" s="4"/>
    </row>
    <row r="389" spans="1:63" x14ac:dyDescent="0.25">
      <c r="A389" s="82" t="s">
        <v>1179</v>
      </c>
      <c r="B389" s="72" t="s">
        <v>1086</v>
      </c>
      <c r="C389" s="30" t="s">
        <v>1180</v>
      </c>
      <c r="D389" s="107"/>
      <c r="E389" s="19"/>
      <c r="F389" s="19"/>
      <c r="G389" s="19"/>
      <c r="H389" s="19"/>
      <c r="I389" s="19"/>
      <c r="J389" s="108"/>
      <c r="K389" s="19"/>
      <c r="L389" s="19"/>
      <c r="M389" s="19"/>
      <c r="N389" s="19"/>
      <c r="O389" s="19"/>
      <c r="P389" s="108"/>
      <c r="Q389" s="4"/>
      <c r="R389" s="4"/>
      <c r="S389" s="4"/>
      <c r="T389" s="4"/>
      <c r="U389" s="4"/>
      <c r="V389" s="104"/>
      <c r="W389" s="4"/>
      <c r="X389" s="4"/>
      <c r="Y389" s="4"/>
      <c r="Z389" s="4"/>
      <c r="AA389" s="4"/>
      <c r="AB389" s="108"/>
      <c r="AC389" s="19"/>
      <c r="AD389" s="4"/>
      <c r="AE389" s="4"/>
      <c r="AF389" s="4"/>
      <c r="AG389" s="4"/>
      <c r="AH389" s="108"/>
      <c r="AI389" s="4"/>
      <c r="AJ389" s="4"/>
      <c r="AK389" s="4"/>
      <c r="AL389" s="4"/>
      <c r="AM389" s="4"/>
      <c r="AN389" s="108"/>
      <c r="AO389" s="4"/>
      <c r="AP389" s="4"/>
      <c r="AQ389" s="4"/>
      <c r="AR389" s="4"/>
      <c r="AS389" s="4"/>
      <c r="AT389" s="104"/>
      <c r="AU389" s="4"/>
      <c r="AV389" s="4"/>
      <c r="AW389" s="4"/>
      <c r="AX389" s="4"/>
      <c r="AY389" s="19"/>
      <c r="AZ389" s="104"/>
      <c r="BA389" s="4"/>
      <c r="BB389" s="4"/>
      <c r="BC389" s="4"/>
      <c r="BD389" s="4"/>
      <c r="BE389" s="4"/>
      <c r="BF389" s="104"/>
      <c r="BG389" s="4"/>
      <c r="BH389" s="4"/>
      <c r="BI389" s="4"/>
      <c r="BJ389" s="4"/>
      <c r="BK389" s="4"/>
    </row>
    <row r="390" spans="1:63" x14ac:dyDescent="0.25">
      <c r="A390" s="82" t="s">
        <v>1181</v>
      </c>
      <c r="B390" s="72" t="s">
        <v>1182</v>
      </c>
      <c r="C390" s="30" t="s">
        <v>1183</v>
      </c>
      <c r="D390" s="107"/>
      <c r="E390" s="19"/>
      <c r="F390" s="19"/>
      <c r="G390" s="19"/>
      <c r="H390" s="19"/>
      <c r="I390" s="19"/>
      <c r="J390" s="108"/>
      <c r="K390" s="19"/>
      <c r="L390" s="19"/>
      <c r="M390" s="19"/>
      <c r="N390" s="19"/>
      <c r="O390" s="19"/>
      <c r="P390" s="108"/>
      <c r="Q390" s="4"/>
      <c r="R390" s="4"/>
      <c r="S390" s="4"/>
      <c r="T390" s="4"/>
      <c r="U390" s="4"/>
      <c r="V390" s="104"/>
      <c r="W390" s="4"/>
      <c r="X390" s="4"/>
      <c r="Y390" s="4"/>
      <c r="Z390" s="4"/>
      <c r="AA390" s="4"/>
      <c r="AB390" s="108"/>
      <c r="AC390" s="19"/>
      <c r="AD390" s="4"/>
      <c r="AE390" s="4"/>
      <c r="AF390" s="4"/>
      <c r="AG390" s="4"/>
      <c r="AH390" s="108"/>
      <c r="AI390" s="4"/>
      <c r="AJ390" s="4"/>
      <c r="AK390" s="4"/>
      <c r="AL390" s="4"/>
      <c r="AM390" s="4"/>
      <c r="AN390" s="108"/>
      <c r="AO390" s="4"/>
      <c r="AP390" s="4"/>
      <c r="AQ390" s="4"/>
      <c r="AR390" s="4"/>
      <c r="AS390" s="4"/>
      <c r="AT390" s="104"/>
      <c r="AU390" s="4"/>
      <c r="AV390" s="4"/>
      <c r="AW390" s="4"/>
      <c r="AX390" s="4"/>
      <c r="AY390" s="19"/>
      <c r="AZ390" s="104"/>
      <c r="BA390" s="4"/>
      <c r="BB390" s="4"/>
      <c r="BC390" s="4"/>
      <c r="BD390" s="4"/>
      <c r="BE390" s="4"/>
      <c r="BF390" s="104"/>
      <c r="BG390" s="4"/>
      <c r="BH390" s="4"/>
      <c r="BI390" s="4"/>
      <c r="BJ390" s="4"/>
      <c r="BK390" s="4"/>
    </row>
    <row r="391" spans="1:63" ht="25.5" x14ac:dyDescent="0.25">
      <c r="A391" s="82" t="s">
        <v>1184</v>
      </c>
      <c r="B391" s="72" t="s">
        <v>1089</v>
      </c>
      <c r="C391" s="30" t="s">
        <v>1185</v>
      </c>
      <c r="D391" s="107"/>
      <c r="E391" s="19"/>
      <c r="F391" s="19"/>
      <c r="G391" s="19"/>
      <c r="H391" s="19"/>
      <c r="I391" s="19"/>
      <c r="J391" s="108"/>
      <c r="K391" s="19"/>
      <c r="L391" s="19"/>
      <c r="M391" s="19"/>
      <c r="N391" s="19"/>
      <c r="O391" s="19"/>
      <c r="P391" s="108"/>
      <c r="Q391" s="4"/>
      <c r="R391" s="4"/>
      <c r="S391" s="4"/>
      <c r="T391" s="4"/>
      <c r="U391" s="4"/>
      <c r="V391" s="104"/>
      <c r="W391" s="4"/>
      <c r="X391" s="4"/>
      <c r="Y391" s="4"/>
      <c r="Z391" s="4"/>
      <c r="AA391" s="4"/>
      <c r="AB391" s="108"/>
      <c r="AC391" s="19"/>
      <c r="AD391" s="4"/>
      <c r="AE391" s="4"/>
      <c r="AF391" s="4"/>
      <c r="AG391" s="4"/>
      <c r="AH391" s="108"/>
      <c r="AI391" s="4"/>
      <c r="AJ391" s="4"/>
      <c r="AK391" s="4"/>
      <c r="AL391" s="4"/>
      <c r="AM391" s="4"/>
      <c r="AN391" s="108"/>
      <c r="AO391" s="4"/>
      <c r="AP391" s="4"/>
      <c r="AQ391" s="4"/>
      <c r="AR391" s="4"/>
      <c r="AS391" s="4"/>
      <c r="AT391" s="104"/>
      <c r="AU391" s="4"/>
      <c r="AV391" s="4"/>
      <c r="AW391" s="4"/>
      <c r="AX391" s="4"/>
      <c r="AY391" s="19"/>
      <c r="AZ391" s="104"/>
      <c r="BA391" s="4"/>
      <c r="BB391" s="4"/>
      <c r="BC391" s="4"/>
      <c r="BD391" s="4"/>
      <c r="BE391" s="4"/>
      <c r="BF391" s="104"/>
      <c r="BG391" s="4"/>
      <c r="BH391" s="4"/>
      <c r="BI391" s="4"/>
      <c r="BJ391" s="4"/>
      <c r="BK391" s="4"/>
    </row>
    <row r="392" spans="1:63" x14ac:dyDescent="0.25">
      <c r="A392" s="82" t="s">
        <v>1186</v>
      </c>
      <c r="B392" s="72" t="s">
        <v>1072</v>
      </c>
      <c r="C392" s="30" t="s">
        <v>1187</v>
      </c>
      <c r="D392" s="107"/>
      <c r="E392" s="19"/>
      <c r="F392" s="19"/>
      <c r="G392" s="19"/>
      <c r="H392" s="19"/>
      <c r="I392" s="19"/>
      <c r="J392" s="108"/>
      <c r="K392" s="19"/>
      <c r="L392" s="19"/>
      <c r="M392" s="19"/>
      <c r="N392" s="19"/>
      <c r="O392" s="19"/>
      <c r="P392" s="108"/>
      <c r="Q392" s="4"/>
      <c r="R392" s="4"/>
      <c r="S392" s="4"/>
      <c r="T392" s="4"/>
      <c r="U392" s="4"/>
      <c r="V392" s="104"/>
      <c r="W392" s="4"/>
      <c r="X392" s="4"/>
      <c r="Y392" s="4"/>
      <c r="Z392" s="4"/>
      <c r="AA392" s="4"/>
      <c r="AB392" s="105"/>
      <c r="AC392" s="19"/>
      <c r="AD392" s="4"/>
      <c r="AE392" s="4"/>
      <c r="AF392" s="4"/>
      <c r="AG392" s="4"/>
      <c r="AH392" s="108"/>
      <c r="AI392" s="4"/>
      <c r="AJ392" s="4"/>
      <c r="AK392" s="4"/>
      <c r="AL392" s="4"/>
      <c r="AM392" s="4"/>
      <c r="AN392" s="108"/>
      <c r="AO392" s="19"/>
      <c r="AP392" s="4"/>
      <c r="AQ392" s="4"/>
      <c r="AR392" s="4"/>
      <c r="AS392" s="4"/>
      <c r="AT392" s="104"/>
      <c r="AU392" s="4"/>
      <c r="AV392" s="4"/>
      <c r="AW392" s="4"/>
      <c r="AX392" s="4"/>
      <c r="AY392" s="34"/>
      <c r="AZ392" s="104"/>
      <c r="BA392" s="4"/>
      <c r="BB392" s="4"/>
      <c r="BC392" s="4"/>
      <c r="BD392" s="4"/>
      <c r="BE392" s="4"/>
      <c r="BF392" s="104"/>
      <c r="BG392" s="4"/>
      <c r="BH392" s="4"/>
      <c r="BI392" s="4"/>
      <c r="BJ392" s="4"/>
      <c r="BK392" s="4"/>
    </row>
    <row r="393" spans="1:63" x14ac:dyDescent="0.25">
      <c r="A393" s="82" t="s">
        <v>1188</v>
      </c>
      <c r="B393" s="72" t="s">
        <v>1086</v>
      </c>
      <c r="C393" s="30" t="s">
        <v>1189</v>
      </c>
      <c r="D393" s="107"/>
      <c r="E393" s="19"/>
      <c r="F393" s="19"/>
      <c r="G393" s="19"/>
      <c r="H393" s="19"/>
      <c r="I393" s="19"/>
      <c r="J393" s="108"/>
      <c r="K393" s="19"/>
      <c r="L393" s="19"/>
      <c r="M393" s="19"/>
      <c r="N393" s="19"/>
      <c r="O393" s="19"/>
      <c r="P393" s="108"/>
      <c r="Q393" s="4"/>
      <c r="R393" s="4"/>
      <c r="S393" s="4"/>
      <c r="T393" s="4"/>
      <c r="U393" s="4"/>
      <c r="V393" s="104"/>
      <c r="W393" s="4"/>
      <c r="X393" s="4"/>
      <c r="Y393" s="4"/>
      <c r="Z393" s="4"/>
      <c r="AA393" s="4"/>
      <c r="AB393" s="105"/>
      <c r="AC393" s="19"/>
      <c r="AD393" s="4"/>
      <c r="AE393" s="4"/>
      <c r="AF393" s="4"/>
      <c r="AG393" s="4"/>
      <c r="AH393" s="108"/>
      <c r="AI393" s="4"/>
      <c r="AJ393" s="4"/>
      <c r="AK393" s="4"/>
      <c r="AL393" s="4"/>
      <c r="AM393" s="4"/>
      <c r="AN393" s="108"/>
      <c r="AO393" s="19"/>
      <c r="AP393" s="4"/>
      <c r="AQ393" s="4"/>
      <c r="AR393" s="4"/>
      <c r="AS393" s="4"/>
      <c r="AT393" s="104"/>
      <c r="AU393" s="4"/>
      <c r="AV393" s="4"/>
      <c r="AW393" s="4"/>
      <c r="AX393" s="4"/>
      <c r="AY393" s="34"/>
      <c r="AZ393" s="104"/>
      <c r="BA393" s="4"/>
      <c r="BB393" s="4"/>
      <c r="BC393" s="4"/>
      <c r="BD393" s="4"/>
      <c r="BE393" s="4"/>
      <c r="BF393" s="104"/>
      <c r="BG393" s="4"/>
      <c r="BH393" s="4"/>
      <c r="BI393" s="4"/>
      <c r="BJ393" s="4"/>
      <c r="BK393" s="4"/>
    </row>
    <row r="394" spans="1:63" x14ac:dyDescent="0.25">
      <c r="A394" s="82" t="s">
        <v>1190</v>
      </c>
      <c r="B394" s="72" t="s">
        <v>1182</v>
      </c>
      <c r="C394" s="30" t="s">
        <v>1191</v>
      </c>
      <c r="D394" s="107"/>
      <c r="E394" s="19"/>
      <c r="F394" s="19"/>
      <c r="G394" s="19"/>
      <c r="H394" s="19"/>
      <c r="I394" s="19"/>
      <c r="J394" s="108"/>
      <c r="K394" s="19"/>
      <c r="L394" s="19"/>
      <c r="M394" s="19"/>
      <c r="N394" s="19"/>
      <c r="O394" s="19"/>
      <c r="P394" s="108"/>
      <c r="Q394" s="4"/>
      <c r="R394" s="4"/>
      <c r="S394" s="4"/>
      <c r="T394" s="4"/>
      <c r="U394" s="4"/>
      <c r="V394" s="104"/>
      <c r="W394" s="4"/>
      <c r="X394" s="4"/>
      <c r="Y394" s="4"/>
      <c r="Z394" s="4"/>
      <c r="AA394" s="4"/>
      <c r="AB394" s="105"/>
      <c r="AC394" s="19"/>
      <c r="AD394" s="4"/>
      <c r="AE394" s="4"/>
      <c r="AF394" s="4"/>
      <c r="AG394" s="4"/>
      <c r="AH394" s="108"/>
      <c r="AI394" s="4"/>
      <c r="AJ394" s="4"/>
      <c r="AK394" s="4"/>
      <c r="AL394" s="4"/>
      <c r="AM394" s="4"/>
      <c r="AN394" s="108"/>
      <c r="AO394" s="19"/>
      <c r="AP394" s="4"/>
      <c r="AQ394" s="4"/>
      <c r="AR394" s="4"/>
      <c r="AS394" s="4"/>
      <c r="AT394" s="104"/>
      <c r="AU394" s="4"/>
      <c r="AV394" s="4"/>
      <c r="AW394" s="4"/>
      <c r="AX394" s="4"/>
      <c r="AY394" s="34"/>
      <c r="AZ394" s="104"/>
      <c r="BA394" s="4"/>
      <c r="BB394" s="4"/>
      <c r="BC394" s="4"/>
      <c r="BD394" s="4"/>
      <c r="BE394" s="4"/>
      <c r="BF394" s="104"/>
      <c r="BG394" s="4"/>
      <c r="BH394" s="4"/>
      <c r="BI394" s="4"/>
      <c r="BJ394" s="4"/>
      <c r="BK394" s="4"/>
    </row>
    <row r="395" spans="1:63" ht="25.5" x14ac:dyDescent="0.25">
      <c r="A395" s="82" t="s">
        <v>1192</v>
      </c>
      <c r="B395" s="72" t="s">
        <v>1089</v>
      </c>
      <c r="C395" s="30" t="s">
        <v>1193</v>
      </c>
      <c r="D395" s="107"/>
      <c r="E395" s="19"/>
      <c r="F395" s="19"/>
      <c r="G395" s="19"/>
      <c r="H395" s="19"/>
      <c r="I395" s="19"/>
      <c r="J395" s="108"/>
      <c r="K395" s="19"/>
      <c r="L395" s="19"/>
      <c r="M395" s="19"/>
      <c r="N395" s="19"/>
      <c r="O395" s="19"/>
      <c r="P395" s="108"/>
      <c r="Q395" s="4"/>
      <c r="R395" s="4"/>
      <c r="S395" s="4"/>
      <c r="T395" s="4"/>
      <c r="U395" s="4"/>
      <c r="V395" s="104"/>
      <c r="W395" s="4"/>
      <c r="X395" s="4"/>
      <c r="Y395" s="4"/>
      <c r="Z395" s="4"/>
      <c r="AA395" s="4"/>
      <c r="AB395" s="105"/>
      <c r="AC395" s="19"/>
      <c r="AD395" s="4"/>
      <c r="AE395" s="4"/>
      <c r="AF395" s="4"/>
      <c r="AG395" s="4"/>
      <c r="AH395" s="108"/>
      <c r="AI395" s="4"/>
      <c r="AJ395" s="4"/>
      <c r="AK395" s="4"/>
      <c r="AL395" s="4"/>
      <c r="AM395" s="4"/>
      <c r="AN395" s="108"/>
      <c r="AO395" s="19"/>
      <c r="AP395" s="4"/>
      <c r="AQ395" s="4"/>
      <c r="AR395" s="4"/>
      <c r="AS395" s="4"/>
      <c r="AT395" s="104"/>
      <c r="AU395" s="4"/>
      <c r="AV395" s="4"/>
      <c r="AW395" s="4"/>
      <c r="AX395" s="4"/>
      <c r="AY395" s="34"/>
      <c r="AZ395" s="104"/>
      <c r="BA395" s="4"/>
      <c r="BB395" s="4"/>
      <c r="BC395" s="4"/>
      <c r="BD395" s="4"/>
      <c r="BE395" s="4"/>
      <c r="BF395" s="104"/>
      <c r="BG395" s="4"/>
      <c r="BH395" s="4"/>
      <c r="BI395" s="4"/>
      <c r="BJ395" s="4"/>
      <c r="BK395" s="4"/>
    </row>
    <row r="396" spans="1:63" x14ac:dyDescent="0.25">
      <c r="A396" s="82" t="s">
        <v>1194</v>
      </c>
      <c r="B396" s="72" t="s">
        <v>1072</v>
      </c>
      <c r="C396" s="30" t="s">
        <v>1195</v>
      </c>
      <c r="D396" s="107"/>
      <c r="E396" s="19"/>
      <c r="F396" s="19"/>
      <c r="G396" s="19"/>
      <c r="H396" s="19"/>
      <c r="I396" s="19"/>
      <c r="J396" s="108"/>
      <c r="K396" s="19"/>
      <c r="L396" s="19"/>
      <c r="M396" s="19"/>
      <c r="N396" s="19"/>
      <c r="O396" s="19"/>
      <c r="P396" s="108"/>
      <c r="Q396" s="19"/>
      <c r="R396" s="4"/>
      <c r="S396" s="4"/>
      <c r="T396" s="4"/>
      <c r="U396" s="4"/>
      <c r="V396" s="104"/>
      <c r="W396" s="4"/>
      <c r="X396" s="4"/>
      <c r="Y396" s="4"/>
      <c r="Z396" s="4"/>
      <c r="AA396" s="4"/>
      <c r="AB396" s="105"/>
      <c r="AC396" s="19"/>
      <c r="AD396" s="19"/>
      <c r="AE396" s="4"/>
      <c r="AF396" s="4"/>
      <c r="AG396" s="4"/>
      <c r="AH396" s="108"/>
      <c r="AI396" s="19"/>
      <c r="AJ396" s="4"/>
      <c r="AK396" s="4"/>
      <c r="AL396" s="4"/>
      <c r="AM396" s="4"/>
      <c r="AN396" s="108"/>
      <c r="AO396" s="19"/>
      <c r="AP396" s="4"/>
      <c r="AQ396" s="4"/>
      <c r="AR396" s="4"/>
      <c r="AS396" s="4"/>
      <c r="AT396" s="104"/>
      <c r="AU396" s="4"/>
      <c r="AV396" s="4"/>
      <c r="AW396" s="4"/>
      <c r="AX396" s="4"/>
      <c r="AY396" s="34"/>
      <c r="AZ396" s="108"/>
      <c r="BA396" s="19"/>
      <c r="BB396" s="4"/>
      <c r="BC396" s="4"/>
      <c r="BD396" s="4"/>
      <c r="BE396" s="4"/>
      <c r="BF396" s="104"/>
      <c r="BG396" s="4"/>
      <c r="BH396" s="4"/>
      <c r="BI396" s="4"/>
      <c r="BJ396" s="4"/>
      <c r="BK396" s="4"/>
    </row>
    <row r="397" spans="1:63" x14ac:dyDescent="0.25">
      <c r="A397" s="82" t="s">
        <v>1196</v>
      </c>
      <c r="B397" s="72" t="s">
        <v>1081</v>
      </c>
      <c r="C397" s="30" t="s">
        <v>1197</v>
      </c>
      <c r="D397" s="107"/>
      <c r="E397" s="19"/>
      <c r="F397" s="19"/>
      <c r="G397" s="19"/>
      <c r="H397" s="19"/>
      <c r="I397" s="19"/>
      <c r="J397" s="108"/>
      <c r="K397" s="19"/>
      <c r="L397" s="19"/>
      <c r="M397" s="19"/>
      <c r="N397" s="19"/>
      <c r="O397" s="19"/>
      <c r="P397" s="108"/>
      <c r="Q397" s="19"/>
      <c r="R397" s="4"/>
      <c r="S397" s="4"/>
      <c r="T397" s="4"/>
      <c r="U397" s="4"/>
      <c r="V397" s="104"/>
      <c r="W397" s="4"/>
      <c r="X397" s="4"/>
      <c r="Y397" s="4"/>
      <c r="Z397" s="4"/>
      <c r="AA397" s="4"/>
      <c r="AB397" s="105"/>
      <c r="AC397" s="19"/>
      <c r="AD397" s="19"/>
      <c r="AE397" s="4"/>
      <c r="AF397" s="4"/>
      <c r="AG397" s="4"/>
      <c r="AH397" s="108"/>
      <c r="AI397" s="19"/>
      <c r="AJ397" s="4"/>
      <c r="AK397" s="4"/>
      <c r="AL397" s="4"/>
      <c r="AM397" s="4"/>
      <c r="AN397" s="108"/>
      <c r="AO397" s="19"/>
      <c r="AP397" s="4"/>
      <c r="AQ397" s="4"/>
      <c r="AR397" s="4"/>
      <c r="AS397" s="4"/>
      <c r="AT397" s="104"/>
      <c r="AU397" s="4"/>
      <c r="AV397" s="4"/>
      <c r="AW397" s="4"/>
      <c r="AX397" s="4"/>
      <c r="AY397" s="34"/>
      <c r="AZ397" s="108"/>
      <c r="BA397" s="19"/>
      <c r="BB397" s="4"/>
      <c r="BC397" s="4"/>
      <c r="BD397" s="4"/>
      <c r="BE397" s="4"/>
      <c r="BF397" s="104"/>
      <c r="BG397" s="4"/>
      <c r="BH397" s="4"/>
      <c r="BI397" s="4"/>
      <c r="BJ397" s="4"/>
      <c r="BK397" s="4"/>
    </row>
    <row r="398" spans="1:63" x14ac:dyDescent="0.25">
      <c r="A398" s="82" t="s">
        <v>1198</v>
      </c>
      <c r="B398" s="72" t="s">
        <v>1086</v>
      </c>
      <c r="C398" s="30" t="s">
        <v>1199</v>
      </c>
      <c r="D398" s="107"/>
      <c r="E398" s="19"/>
      <c r="F398" s="19"/>
      <c r="G398" s="19"/>
      <c r="H398" s="19"/>
      <c r="I398" s="19"/>
      <c r="J398" s="108"/>
      <c r="K398" s="19"/>
      <c r="L398" s="19"/>
      <c r="M398" s="19"/>
      <c r="N398" s="19"/>
      <c r="O398" s="19"/>
      <c r="P398" s="108"/>
      <c r="Q398" s="19"/>
      <c r="R398" s="4"/>
      <c r="S398" s="4"/>
      <c r="T398" s="4"/>
      <c r="U398" s="4"/>
      <c r="V398" s="104"/>
      <c r="W398" s="4"/>
      <c r="X398" s="4"/>
      <c r="Y398" s="4"/>
      <c r="Z398" s="4"/>
      <c r="AA398" s="4"/>
      <c r="AB398" s="105"/>
      <c r="AC398" s="19"/>
      <c r="AD398" s="19"/>
      <c r="AE398" s="4"/>
      <c r="AF398" s="4"/>
      <c r="AG398" s="4"/>
      <c r="AH398" s="108"/>
      <c r="AI398" s="19"/>
      <c r="AJ398" s="4"/>
      <c r="AK398" s="4"/>
      <c r="AL398" s="4"/>
      <c r="AM398" s="4"/>
      <c r="AN398" s="108"/>
      <c r="AO398" s="19"/>
      <c r="AP398" s="4"/>
      <c r="AQ398" s="4"/>
      <c r="AR398" s="4"/>
      <c r="AS398" s="4"/>
      <c r="AT398" s="104"/>
      <c r="AU398" s="4"/>
      <c r="AV398" s="4"/>
      <c r="AW398" s="4"/>
      <c r="AX398" s="4"/>
      <c r="AY398" s="34"/>
      <c r="AZ398" s="108"/>
      <c r="BA398" s="19"/>
      <c r="BB398" s="4"/>
      <c r="BC398" s="4"/>
      <c r="BD398" s="4"/>
      <c r="BE398" s="4"/>
      <c r="BF398" s="104"/>
      <c r="BG398" s="4"/>
      <c r="BH398" s="4"/>
      <c r="BI398" s="4"/>
      <c r="BJ398" s="4"/>
      <c r="BK398" s="4"/>
    </row>
    <row r="399" spans="1:63" ht="25.5" x14ac:dyDescent="0.25">
      <c r="A399" s="82" t="s">
        <v>1200</v>
      </c>
      <c r="B399" s="72" t="s">
        <v>1089</v>
      </c>
      <c r="C399" s="30" t="s">
        <v>1201</v>
      </c>
      <c r="D399" s="107"/>
      <c r="E399" s="19"/>
      <c r="F399" s="19"/>
      <c r="G399" s="19"/>
      <c r="H399" s="19"/>
      <c r="I399" s="19"/>
      <c r="J399" s="108"/>
      <c r="K399" s="19"/>
      <c r="L399" s="19"/>
      <c r="M399" s="19"/>
      <c r="N399" s="19"/>
      <c r="O399" s="19"/>
      <c r="P399" s="108"/>
      <c r="Q399" s="19"/>
      <c r="R399" s="4"/>
      <c r="S399" s="4"/>
      <c r="T399" s="4"/>
      <c r="U399" s="4"/>
      <c r="V399" s="104"/>
      <c r="W399" s="4"/>
      <c r="X399" s="4"/>
      <c r="Y399" s="4"/>
      <c r="Z399" s="4"/>
      <c r="AA399" s="4"/>
      <c r="AB399" s="105"/>
      <c r="AC399" s="19"/>
      <c r="AD399" s="19"/>
      <c r="AE399" s="4"/>
      <c r="AF399" s="4"/>
      <c r="AG399" s="4"/>
      <c r="AH399" s="108"/>
      <c r="AI399" s="19"/>
      <c r="AJ399" s="4"/>
      <c r="AK399" s="4"/>
      <c r="AL399" s="4"/>
      <c r="AM399" s="4"/>
      <c r="AN399" s="108"/>
      <c r="AO399" s="19"/>
      <c r="AP399" s="4"/>
      <c r="AQ399" s="4"/>
      <c r="AR399" s="4"/>
      <c r="AS399" s="4"/>
      <c r="AT399" s="104"/>
      <c r="AU399" s="4"/>
      <c r="AV399" s="4"/>
      <c r="AW399" s="4"/>
      <c r="AX399" s="4"/>
      <c r="AY399" s="34"/>
      <c r="AZ399" s="108"/>
      <c r="BA399" s="19"/>
      <c r="BB399" s="4"/>
      <c r="BC399" s="4"/>
      <c r="BD399" s="4"/>
      <c r="BE399" s="4"/>
      <c r="BF399" s="104"/>
      <c r="BG399" s="4"/>
      <c r="BH399" s="4"/>
      <c r="BI399" s="4"/>
      <c r="BJ399" s="4"/>
      <c r="BK39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Лист1!sub_4001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2025-05-26T09:42:26Z</dcterms:modified>
</cp:coreProperties>
</file>