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Лист1!$A$10</definedName>
  </definedNames>
  <calcPr calcId="144525"/>
</workbook>
</file>

<file path=xl/calcChain.xml><?xml version="1.0" encoding="utf-8"?>
<calcChain xmlns="http://schemas.openxmlformats.org/spreadsheetml/2006/main">
  <c r="AR109" i="1" l="1"/>
  <c r="AQ109" i="1"/>
  <c r="AP109" i="1"/>
  <c r="AO109" i="1"/>
  <c r="AN109" i="1"/>
  <c r="AR108" i="1"/>
  <c r="AQ108" i="1"/>
  <c r="AP108" i="1"/>
  <c r="AO108" i="1"/>
  <c r="AN108" i="1"/>
  <c r="AR107" i="1"/>
  <c r="AQ107" i="1"/>
  <c r="AP107" i="1"/>
  <c r="AO107" i="1"/>
  <c r="AN107" i="1"/>
  <c r="AR106" i="1"/>
  <c r="AQ106" i="1"/>
  <c r="AP106" i="1"/>
  <c r="AO106" i="1"/>
  <c r="AN106" i="1"/>
  <c r="AR105" i="1"/>
  <c r="AQ105" i="1"/>
  <c r="AP105" i="1"/>
  <c r="AO105" i="1"/>
  <c r="AN105" i="1"/>
  <c r="AR104" i="1"/>
  <c r="AQ104" i="1"/>
  <c r="AP104" i="1"/>
  <c r="AO104" i="1"/>
  <c r="AN104" i="1"/>
  <c r="AR103" i="1"/>
  <c r="AQ103" i="1"/>
  <c r="AP103" i="1"/>
  <c r="AO103" i="1"/>
  <c r="AN103" i="1"/>
  <c r="AR102" i="1"/>
  <c r="AQ102" i="1"/>
  <c r="AP102" i="1"/>
  <c r="AO102" i="1"/>
  <c r="AN102" i="1"/>
  <c r="AR101" i="1"/>
  <c r="AQ101" i="1"/>
  <c r="AP101" i="1"/>
  <c r="AO101" i="1"/>
  <c r="AN101" i="1"/>
  <c r="AR100" i="1"/>
  <c r="AQ100" i="1"/>
  <c r="AP100" i="1"/>
  <c r="AO100" i="1"/>
  <c r="AN100" i="1"/>
  <c r="AR99" i="1"/>
  <c r="AQ99" i="1"/>
  <c r="AP99" i="1"/>
  <c r="AO99" i="1"/>
  <c r="AN99" i="1"/>
  <c r="AR98" i="1"/>
  <c r="AQ98" i="1"/>
  <c r="AP98" i="1"/>
  <c r="AO98" i="1"/>
  <c r="AN98" i="1"/>
  <c r="AR97" i="1"/>
  <c r="AQ97" i="1"/>
  <c r="AP97" i="1"/>
  <c r="AO97" i="1"/>
  <c r="AN97" i="1"/>
  <c r="AR96" i="1"/>
  <c r="AQ96" i="1"/>
  <c r="AP96" i="1"/>
  <c r="AO96" i="1"/>
  <c r="AN96" i="1"/>
  <c r="AR95" i="1"/>
  <c r="AQ95" i="1"/>
  <c r="AP95" i="1"/>
  <c r="AO95" i="1"/>
  <c r="AN95" i="1"/>
  <c r="AR94" i="1"/>
  <c r="AQ94" i="1"/>
  <c r="AP94" i="1"/>
  <c r="AO94" i="1"/>
  <c r="AN94" i="1"/>
  <c r="AR93" i="1"/>
  <c r="AQ93" i="1"/>
  <c r="AP93" i="1"/>
  <c r="AO93" i="1"/>
  <c r="AN93" i="1"/>
  <c r="AR92" i="1"/>
  <c r="AQ92" i="1"/>
  <c r="AP92" i="1"/>
  <c r="AO92" i="1"/>
  <c r="AN92" i="1"/>
  <c r="AR91" i="1"/>
  <c r="AQ91" i="1"/>
  <c r="AP91" i="1"/>
  <c r="AO91" i="1"/>
  <c r="AN91" i="1"/>
  <c r="AR90" i="1"/>
  <c r="AQ90" i="1"/>
  <c r="AP90" i="1"/>
  <c r="AO90" i="1"/>
  <c r="AN90" i="1"/>
  <c r="AR89" i="1"/>
  <c r="AQ89" i="1"/>
  <c r="AP89" i="1"/>
  <c r="AO89" i="1"/>
  <c r="AN89" i="1"/>
  <c r="AR88" i="1"/>
  <c r="AQ88" i="1"/>
  <c r="AP88" i="1"/>
  <c r="AO88" i="1"/>
  <c r="AN88" i="1"/>
  <c r="AR86" i="1"/>
  <c r="AQ86" i="1"/>
  <c r="AP86" i="1"/>
  <c r="AO86" i="1"/>
  <c r="AN86" i="1"/>
  <c r="AR85" i="1"/>
  <c r="AQ85" i="1"/>
  <c r="AP85" i="1"/>
  <c r="AO85" i="1"/>
  <c r="AN85" i="1"/>
  <c r="AR84" i="1"/>
  <c r="AQ84" i="1"/>
  <c r="AP84" i="1"/>
  <c r="AO84" i="1"/>
  <c r="AN84" i="1"/>
  <c r="AR83" i="1"/>
  <c r="AQ83" i="1"/>
  <c r="AP83" i="1"/>
  <c r="AO83" i="1"/>
  <c r="AN83" i="1"/>
  <c r="AR82" i="1"/>
  <c r="AQ82" i="1"/>
  <c r="AP82" i="1"/>
  <c r="AO82" i="1"/>
  <c r="AN82" i="1"/>
  <c r="AR81" i="1"/>
  <c r="AQ81" i="1"/>
  <c r="AP81" i="1"/>
  <c r="AO81" i="1"/>
  <c r="AN81" i="1"/>
  <c r="AR80" i="1"/>
  <c r="AQ80" i="1"/>
  <c r="AP80" i="1"/>
  <c r="AO80" i="1"/>
  <c r="AN80" i="1"/>
  <c r="AR79" i="1"/>
  <c r="AQ79" i="1"/>
  <c r="AP79" i="1"/>
  <c r="AO79" i="1"/>
  <c r="AN79" i="1"/>
  <c r="AR78" i="1"/>
  <c r="AQ78" i="1"/>
  <c r="AP78" i="1"/>
  <c r="AO78" i="1"/>
  <c r="AN78" i="1"/>
  <c r="AR77" i="1"/>
  <c r="AQ77" i="1"/>
  <c r="AP77" i="1"/>
  <c r="AO77" i="1"/>
  <c r="AN77" i="1"/>
  <c r="AR76" i="1"/>
  <c r="AQ76" i="1"/>
  <c r="AP76" i="1"/>
  <c r="AO76" i="1"/>
  <c r="AN76" i="1"/>
  <c r="AR75" i="1"/>
  <c r="AQ75" i="1"/>
  <c r="AP75" i="1"/>
  <c r="AO75" i="1"/>
  <c r="AN75" i="1"/>
  <c r="AR74" i="1"/>
  <c r="AQ74" i="1"/>
  <c r="AP74" i="1"/>
  <c r="AO74" i="1"/>
  <c r="AN74" i="1"/>
  <c r="AR73" i="1"/>
  <c r="AQ73" i="1"/>
  <c r="AP73" i="1"/>
  <c r="AO73" i="1"/>
  <c r="AN73" i="1"/>
  <c r="AR72" i="1"/>
  <c r="AQ72" i="1"/>
  <c r="AP72" i="1"/>
  <c r="AO72" i="1"/>
  <c r="AN72" i="1"/>
  <c r="AR71" i="1"/>
  <c r="AQ71" i="1"/>
  <c r="AP71" i="1"/>
  <c r="AO71" i="1"/>
  <c r="AN71" i="1"/>
  <c r="AR70" i="1"/>
  <c r="AQ70" i="1"/>
  <c r="AP70" i="1"/>
  <c r="AO70" i="1"/>
  <c r="AN70" i="1"/>
  <c r="AR69" i="1"/>
  <c r="AQ69" i="1"/>
  <c r="AP69" i="1"/>
  <c r="AO69" i="1"/>
  <c r="AN69" i="1"/>
  <c r="AR68" i="1"/>
  <c r="AQ68" i="1"/>
  <c r="AP68" i="1"/>
  <c r="AO68" i="1"/>
  <c r="AN68" i="1"/>
  <c r="AR67" i="1"/>
  <c r="AQ67" i="1"/>
  <c r="AP67" i="1"/>
  <c r="AO67" i="1"/>
  <c r="AN67" i="1"/>
  <c r="AR66" i="1"/>
  <c r="AQ66" i="1"/>
  <c r="AP66" i="1"/>
  <c r="AO66" i="1"/>
  <c r="AN66" i="1"/>
  <c r="AR65" i="1"/>
  <c r="AQ65" i="1"/>
  <c r="AP65" i="1"/>
  <c r="AO65" i="1"/>
  <c r="AN65" i="1"/>
  <c r="AR64" i="1"/>
  <c r="AQ64" i="1"/>
  <c r="AP64" i="1"/>
  <c r="AO64" i="1"/>
  <c r="AN64" i="1"/>
  <c r="AR63" i="1"/>
  <c r="AQ63" i="1"/>
  <c r="AP63" i="1"/>
  <c r="AO63" i="1"/>
  <c r="AN63" i="1"/>
  <c r="AR62" i="1"/>
  <c r="AQ62" i="1"/>
  <c r="AP62" i="1"/>
  <c r="AO62" i="1"/>
  <c r="AN62" i="1"/>
  <c r="AR61" i="1"/>
  <c r="AQ61" i="1"/>
  <c r="AP61" i="1"/>
  <c r="AO61" i="1"/>
  <c r="AN61" i="1"/>
  <c r="AR60" i="1"/>
  <c r="AQ60" i="1"/>
  <c r="AP60" i="1"/>
  <c r="AO60" i="1"/>
  <c r="AN60" i="1"/>
  <c r="AR59" i="1"/>
  <c r="AQ59" i="1"/>
  <c r="AP59" i="1"/>
  <c r="AO59" i="1"/>
  <c r="AN59" i="1"/>
  <c r="AR58" i="1"/>
  <c r="AQ58" i="1"/>
  <c r="AP58" i="1"/>
  <c r="AO58" i="1"/>
  <c r="AN58" i="1"/>
  <c r="AR57" i="1"/>
  <c r="AQ57" i="1"/>
  <c r="AP57" i="1"/>
  <c r="AO57" i="1"/>
  <c r="AN57" i="1"/>
  <c r="AR56" i="1"/>
  <c r="AQ56" i="1"/>
  <c r="AP56" i="1"/>
  <c r="AO56" i="1"/>
  <c r="AN56" i="1"/>
  <c r="AR55" i="1"/>
  <c r="AQ55" i="1"/>
  <c r="AP55" i="1"/>
  <c r="AO55" i="1"/>
  <c r="AN55" i="1"/>
  <c r="AR54" i="1"/>
  <c r="AQ54" i="1"/>
  <c r="AP54" i="1"/>
  <c r="AO54" i="1"/>
  <c r="AN54" i="1"/>
  <c r="AR53" i="1"/>
  <c r="AQ53" i="1"/>
  <c r="AP53" i="1"/>
  <c r="AO53" i="1"/>
  <c r="AN53" i="1"/>
  <c r="AR52" i="1"/>
  <c r="AQ52" i="1"/>
  <c r="AP52" i="1"/>
  <c r="AO52" i="1"/>
  <c r="AN52" i="1"/>
  <c r="AR51" i="1"/>
  <c r="AQ51" i="1"/>
  <c r="AP51" i="1"/>
  <c r="AO51" i="1"/>
  <c r="AN51" i="1"/>
  <c r="AR50" i="1"/>
  <c r="AQ50" i="1"/>
  <c r="AP50" i="1"/>
  <c r="AO50" i="1"/>
  <c r="AN50" i="1"/>
  <c r="AR49" i="1"/>
  <c r="AQ49" i="1"/>
  <c r="AP49" i="1"/>
  <c r="AO49" i="1"/>
  <c r="AN49" i="1"/>
  <c r="AR48" i="1"/>
  <c r="AQ48" i="1"/>
  <c r="AP48" i="1"/>
  <c r="AO48" i="1"/>
  <c r="AN48" i="1"/>
  <c r="AR47" i="1"/>
  <c r="AQ47" i="1"/>
  <c r="AP47" i="1"/>
  <c r="AO47" i="1"/>
  <c r="AN47" i="1"/>
  <c r="AN19" i="1"/>
  <c r="AO19" i="1"/>
  <c r="AP19" i="1"/>
  <c r="AQ19" i="1"/>
  <c r="AR19" i="1"/>
  <c r="AN20" i="1"/>
  <c r="AO20" i="1"/>
  <c r="AP20" i="1"/>
  <c r="AQ20" i="1"/>
  <c r="AR20" i="1"/>
  <c r="AN21" i="1"/>
  <c r="AO21" i="1"/>
  <c r="AP21" i="1"/>
  <c r="AQ21" i="1"/>
  <c r="AR21" i="1"/>
  <c r="AN22" i="1"/>
  <c r="AO22" i="1"/>
  <c r="AP22" i="1"/>
  <c r="AQ22" i="1"/>
  <c r="AR22" i="1"/>
  <c r="AN23" i="1"/>
  <c r="AO23" i="1"/>
  <c r="AP23" i="1"/>
  <c r="AQ23" i="1"/>
  <c r="AR23" i="1"/>
  <c r="AN24" i="1"/>
  <c r="AO24" i="1"/>
  <c r="AP24" i="1"/>
  <c r="AQ24" i="1"/>
  <c r="AR24" i="1"/>
  <c r="AN25" i="1"/>
  <c r="AO25" i="1"/>
  <c r="AP25" i="1"/>
  <c r="AQ25" i="1"/>
  <c r="AR25" i="1"/>
  <c r="AN26" i="1"/>
  <c r="AO26" i="1"/>
  <c r="AP26" i="1"/>
  <c r="AQ26" i="1"/>
  <c r="AR26" i="1"/>
  <c r="AN27" i="1"/>
  <c r="AO27" i="1"/>
  <c r="AP27" i="1"/>
  <c r="AQ27" i="1"/>
  <c r="AR27" i="1"/>
  <c r="AN28" i="1"/>
  <c r="AO28" i="1"/>
  <c r="AP28" i="1"/>
  <c r="AQ28" i="1"/>
  <c r="AR28" i="1"/>
  <c r="AN29" i="1"/>
  <c r="AO29" i="1"/>
  <c r="AP29" i="1"/>
  <c r="AQ29" i="1"/>
  <c r="AR29" i="1"/>
  <c r="AN30" i="1"/>
  <c r="AO30" i="1"/>
  <c r="AP30" i="1"/>
  <c r="AQ30" i="1"/>
  <c r="AR30" i="1"/>
  <c r="AN31" i="1"/>
  <c r="AO31" i="1"/>
  <c r="AP31" i="1"/>
  <c r="AQ31" i="1"/>
  <c r="AR31" i="1"/>
  <c r="AN32" i="1"/>
  <c r="AO32" i="1"/>
  <c r="AP32" i="1"/>
  <c r="AQ32" i="1"/>
  <c r="AR32" i="1"/>
  <c r="AN33" i="1"/>
  <c r="AO33" i="1"/>
  <c r="AP33" i="1"/>
  <c r="AQ33" i="1"/>
  <c r="AR33" i="1"/>
  <c r="AN34" i="1"/>
  <c r="AO34" i="1"/>
  <c r="AP34" i="1"/>
  <c r="AQ34" i="1"/>
  <c r="AR34" i="1"/>
  <c r="AN35" i="1"/>
  <c r="AO35" i="1"/>
  <c r="AP35" i="1"/>
  <c r="AQ35" i="1"/>
  <c r="AR35" i="1"/>
  <c r="AN36" i="1"/>
  <c r="AO36" i="1"/>
  <c r="AP36" i="1"/>
  <c r="AQ36" i="1"/>
  <c r="AR36" i="1"/>
  <c r="AN37" i="1"/>
  <c r="AO37" i="1"/>
  <c r="AP37" i="1"/>
  <c r="AQ37" i="1"/>
  <c r="AR37" i="1"/>
  <c r="AN38" i="1"/>
  <c r="AO38" i="1"/>
  <c r="AP38" i="1"/>
  <c r="AQ38" i="1"/>
  <c r="AR38" i="1"/>
  <c r="AN39" i="1"/>
  <c r="AO39" i="1"/>
  <c r="AP39" i="1"/>
  <c r="AQ39" i="1"/>
  <c r="AR39" i="1"/>
  <c r="AN40" i="1"/>
  <c r="AO40" i="1"/>
  <c r="AP40" i="1"/>
  <c r="AQ40" i="1"/>
  <c r="AR40" i="1"/>
  <c r="AN41" i="1"/>
  <c r="AO41" i="1"/>
  <c r="AP41" i="1"/>
  <c r="AQ41" i="1"/>
  <c r="AR41" i="1"/>
  <c r="AN42" i="1"/>
  <c r="AO42" i="1"/>
  <c r="AP42" i="1"/>
  <c r="AQ42" i="1"/>
  <c r="AR42" i="1"/>
  <c r="AN43" i="1"/>
  <c r="AO43" i="1"/>
  <c r="AP43" i="1"/>
  <c r="AQ43" i="1"/>
  <c r="AR43" i="1"/>
  <c r="AN44" i="1"/>
  <c r="AO44" i="1"/>
  <c r="AP44" i="1"/>
  <c r="AQ44" i="1"/>
  <c r="AR44" i="1"/>
  <c r="AP18" i="1"/>
  <c r="AQ18" i="1"/>
  <c r="AR18" i="1"/>
  <c r="AO18" i="1"/>
  <c r="AN18" i="1"/>
  <c r="F17" i="1" l="1"/>
  <c r="F16" i="1" s="1"/>
  <c r="G17" i="1"/>
  <c r="G16" i="1" s="1"/>
  <c r="H17" i="1"/>
  <c r="H16" i="1" s="1"/>
  <c r="I17" i="1"/>
  <c r="I16" i="1" s="1"/>
  <c r="J17" i="1"/>
  <c r="J16" i="1" s="1"/>
  <c r="K17" i="1"/>
  <c r="K16" i="1" s="1"/>
  <c r="L17" i="1"/>
  <c r="L16" i="1" s="1"/>
  <c r="M17" i="1"/>
  <c r="M16" i="1" s="1"/>
  <c r="N17" i="1"/>
  <c r="N16" i="1" s="1"/>
  <c r="O17" i="1"/>
  <c r="O16" i="1" s="1"/>
  <c r="P17" i="1"/>
  <c r="P16" i="1" s="1"/>
  <c r="Q17" i="1"/>
  <c r="Q16" i="1" s="1"/>
  <c r="R17" i="1"/>
  <c r="R16" i="1" s="1"/>
  <c r="S17" i="1"/>
  <c r="S16" i="1" s="1"/>
  <c r="T17" i="1"/>
  <c r="T16" i="1" s="1"/>
  <c r="U17" i="1"/>
  <c r="U16" i="1" s="1"/>
  <c r="V17" i="1"/>
  <c r="V16" i="1" s="1"/>
  <c r="W17" i="1"/>
  <c r="W16" i="1" s="1"/>
  <c r="X17" i="1"/>
  <c r="X16" i="1" s="1"/>
  <c r="Y17" i="1"/>
  <c r="Y16" i="1" s="1"/>
  <c r="Z17" i="1"/>
  <c r="Z16" i="1" s="1"/>
  <c r="AA17" i="1"/>
  <c r="AA16" i="1" s="1"/>
  <c r="AB17" i="1"/>
  <c r="AB16" i="1" s="1"/>
  <c r="AC17" i="1"/>
  <c r="AC16" i="1" s="1"/>
  <c r="AD17" i="1"/>
  <c r="AD16" i="1" s="1"/>
  <c r="AE17" i="1"/>
  <c r="AE16" i="1" s="1"/>
  <c r="AF17" i="1"/>
  <c r="AF16" i="1" s="1"/>
  <c r="AG17" i="1"/>
  <c r="AG16" i="1" s="1"/>
  <c r="AH17" i="1"/>
  <c r="AH16" i="1" s="1"/>
  <c r="AI17" i="1"/>
  <c r="AI16" i="1" s="1"/>
  <c r="AJ17" i="1"/>
  <c r="AJ16" i="1" s="1"/>
  <c r="AK17" i="1"/>
  <c r="AK16" i="1" s="1"/>
  <c r="AL17" i="1"/>
  <c r="AL16" i="1" s="1"/>
  <c r="AM17" i="1"/>
  <c r="AM16" i="1" s="1"/>
  <c r="AN17" i="1"/>
  <c r="AN16" i="1" s="1"/>
  <c r="AO17" i="1"/>
  <c r="AO16" i="1" s="1"/>
  <c r="AP17" i="1"/>
  <c r="AP16" i="1" s="1"/>
  <c r="AQ17" i="1"/>
  <c r="AQ16" i="1" s="1"/>
  <c r="AR17" i="1"/>
  <c r="AR16" i="1" s="1"/>
  <c r="E17" i="1"/>
  <c r="E16" i="1" s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E46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AR87" i="1"/>
  <c r="E87" i="1"/>
  <c r="L15" i="1" l="1"/>
  <c r="E45" i="1"/>
  <c r="K45" i="1"/>
  <c r="G45" i="1"/>
  <c r="K15" i="1"/>
  <c r="G15" i="1"/>
  <c r="L45" i="1"/>
  <c r="H45" i="1"/>
  <c r="H15" i="1" s="1"/>
  <c r="AQ45" i="1"/>
  <c r="AQ15" i="1" s="1"/>
  <c r="AR45" i="1"/>
  <c r="AR15" i="1" s="1"/>
  <c r="AN45" i="1"/>
  <c r="AN15" i="1"/>
  <c r="AM45" i="1"/>
  <c r="AI45" i="1"/>
  <c r="AJ45" i="1"/>
  <c r="AM15" i="1"/>
  <c r="AI15" i="1"/>
  <c r="AJ15" i="1"/>
  <c r="AF45" i="1"/>
  <c r="AE45" i="1"/>
  <c r="AE15" i="1" s="1"/>
  <c r="AF15" i="1"/>
  <c r="AA45" i="1"/>
  <c r="AB45" i="1"/>
  <c r="AB15" i="1" s="1"/>
  <c r="AA15" i="1"/>
  <c r="W45" i="1"/>
  <c r="W15" i="1" s="1"/>
  <c r="X45" i="1"/>
  <c r="X15" i="1" s="1"/>
  <c r="T45" i="1"/>
  <c r="T15" i="1" s="1"/>
  <c r="S45" i="1"/>
  <c r="S15" i="1" s="1"/>
  <c r="O45" i="1"/>
  <c r="O15" i="1" s="1"/>
  <c r="P45" i="1"/>
  <c r="P15" i="1" s="1"/>
  <c r="E15" i="1"/>
  <c r="AO45" i="1"/>
  <c r="AO15" i="1" s="1"/>
  <c r="AK45" i="1"/>
  <c r="AK15" i="1" s="1"/>
  <c r="AG45" i="1"/>
  <c r="AG15" i="1" s="1"/>
  <c r="AC45" i="1"/>
  <c r="AC15" i="1" s="1"/>
  <c r="Y45" i="1"/>
  <c r="Y15" i="1" s="1"/>
  <c r="U45" i="1"/>
  <c r="U15" i="1" s="1"/>
  <c r="Q45" i="1"/>
  <c r="Q15" i="1" s="1"/>
  <c r="M45" i="1"/>
  <c r="M15" i="1" s="1"/>
  <c r="I45" i="1"/>
  <c r="I15" i="1" s="1"/>
  <c r="AP45" i="1"/>
  <c r="AP15" i="1" s="1"/>
  <c r="AL45" i="1"/>
  <c r="AL15" i="1" s="1"/>
  <c r="AH45" i="1"/>
  <c r="AH15" i="1" s="1"/>
  <c r="AD45" i="1"/>
  <c r="AD15" i="1" s="1"/>
  <c r="Z45" i="1"/>
  <c r="Z15" i="1" s="1"/>
  <c r="V45" i="1"/>
  <c r="V15" i="1" s="1"/>
  <c r="R45" i="1"/>
  <c r="R15" i="1" s="1"/>
  <c r="N45" i="1"/>
  <c r="N15" i="1" s="1"/>
  <c r="J45" i="1"/>
  <c r="J15" i="1" s="1"/>
  <c r="F45" i="1"/>
  <c r="F15" i="1" s="1"/>
</calcChain>
</file>

<file path=xl/sharedStrings.xml><?xml version="1.0" encoding="utf-8"?>
<sst xmlns="http://schemas.openxmlformats.org/spreadsheetml/2006/main" count="488" uniqueCount="348">
  <si>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</si>
  <si>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</si>
  <si>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</si>
  <si>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</si>
  <si>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</si>
  <si>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МВ х А</t>
  </si>
  <si>
    <t>Мвар</t>
  </si>
  <si>
    <t>км ЛЭП</t>
  </si>
  <si>
    <t>МВт</t>
  </si>
  <si>
    <t>6.1.3</t>
  </si>
  <si>
    <t>6.1.4</t>
  </si>
  <si>
    <t>6.1.5</t>
  </si>
  <si>
    <t>5.1.1</t>
  </si>
  <si>
    <t>5.1.2</t>
  </si>
  <si>
    <t>5.1.3</t>
  </si>
  <si>
    <t>5.1.4</t>
  </si>
  <si>
    <t>5.1.5</t>
  </si>
  <si>
    <t>Итого за период реализации инвестиционной программы</t>
  </si>
  <si>
    <t>6.1.1</t>
  </si>
  <si>
    <t>6.1.2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</si>
  <si>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</si>
  <si>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</si>
  <si>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</si>
  <si>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</si>
  <si>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</si>
  <si>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</si>
  <si>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</si>
  <si>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</si>
  <si>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</si>
  <si>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</si>
  <si>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</si>
  <si>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</si>
  <si>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</si>
  <si>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</si>
  <si>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</si>
  <si>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</si>
  <si>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</si>
  <si>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</si>
  <si>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</si>
  <si>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</si>
  <si>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</si>
  <si>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</si>
  <si>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</si>
  <si>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</si>
  <si>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</si>
  <si>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7.1.1</t>
  </si>
  <si>
    <t>7.1.2</t>
  </si>
  <si>
    <t>7.1.3</t>
  </si>
  <si>
    <t>7.1.4</t>
  </si>
  <si>
    <t>7.1.5</t>
  </si>
  <si>
    <t>Приложение N 8</t>
  </si>
  <si>
    <t xml:space="preserve">Форма 8. Краткое описание инвестиционной программы. Вывод объектов инвестиционной деятельности (мощностей) из эксплуатации
</t>
  </si>
  <si>
    <t>4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</si>
  <si>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</si>
  <si>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</si>
  <si>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 xml:space="preserve">План 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</si>
  <si>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</si>
  <si>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</si>
  <si>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</si>
  <si>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</si>
  <si>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</si>
  <si>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</si>
  <si>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G_ТП0001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</si>
  <si>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</si>
  <si>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</si>
  <si>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</si>
  <si>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</si>
  <si>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</si>
  <si>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</si>
  <si>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</si>
  <si>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G_ТП0009</t>
  </si>
  <si>
    <t>G_ТП0010</t>
  </si>
  <si>
    <t>G_ТП0011</t>
  </si>
  <si>
    <t>G_ТП0012</t>
  </si>
  <si>
    <t>G_ТП0013</t>
  </si>
  <si>
    <t>G_ТП0014</t>
  </si>
  <si>
    <t>G_ТП0015</t>
  </si>
  <si>
    <t>G_ТП0016</t>
  </si>
  <si>
    <t>G_ТП0017</t>
  </si>
  <si>
    <t>G_ТП0018</t>
  </si>
  <si>
    <t>G_ТП0019</t>
  </si>
  <si>
    <t>G_ТП0023</t>
  </si>
  <si>
    <t>G_ТП0024</t>
  </si>
  <si>
    <t>G_ТП0025</t>
  </si>
  <si>
    <t>G_ТП0026</t>
  </si>
  <si>
    <t>G_ТП0027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</si>
  <si>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</si>
  <si>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</si>
  <si>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</si>
  <si>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</si>
  <si>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G_КЛ0001</t>
  </si>
  <si>
    <t>G_КЛ0002</t>
  </si>
  <si>
    <t>G_КЛ0003</t>
  </si>
  <si>
    <t>G_КЛ0004</t>
  </si>
  <si>
    <t>G_КЛ0005</t>
  </si>
  <si>
    <t>G_КЛ0006</t>
  </si>
  <si>
    <t>G_КЛ0007</t>
  </si>
  <si>
    <t>G_КЛ0008</t>
  </si>
  <si>
    <t>G_КЛ0009</t>
  </si>
  <si>
    <t>G_КЛ0010</t>
  </si>
  <si>
    <t>G_КЛ0011</t>
  </si>
  <si>
    <t>G_КЛ0012</t>
  </si>
  <si>
    <t>G_КЛ0013</t>
  </si>
  <si>
    <t>G_КЛ0014</t>
  </si>
  <si>
    <t>G_КЛ0015</t>
  </si>
  <si>
    <t>G_КЛ0016</t>
  </si>
  <si>
    <t>G_КЛ0017</t>
  </si>
  <si>
    <t>G_КЛ0018</t>
  </si>
  <si>
    <t>G_КЛ0019</t>
  </si>
  <si>
    <t>G_КЛ0020</t>
  </si>
  <si>
    <t>G_КЛ0021</t>
  </si>
  <si>
    <t>G_КЛ0022</t>
  </si>
  <si>
    <t>1.2.2.2</t>
  </si>
  <si>
    <t>Модернизация, техническое перевооружение линий электропередачи, всего, в том числе: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</si>
  <si>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</si>
  <si>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</si>
  <si>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</si>
  <si>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</si>
  <si>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</si>
  <si>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</si>
  <si>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</si>
  <si>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</si>
  <si>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G_ВЛ0010</t>
  </si>
  <si>
    <t>G_ВЛ0011</t>
  </si>
  <si>
    <t>G_ВЛ0012</t>
  </si>
  <si>
    <t>G_ВЛ0013</t>
  </si>
  <si>
    <t>G_ВЛ0014</t>
  </si>
  <si>
    <t>G_ВЛ0015</t>
  </si>
  <si>
    <t>G_ВЛ0016</t>
  </si>
  <si>
    <t>G_ВЛ0017</t>
  </si>
  <si>
    <t>G_ВЛ0018</t>
  </si>
  <si>
    <t>G_ВЛ0019</t>
  </si>
  <si>
    <t>G_ВЛ0020</t>
  </si>
  <si>
    <t>G_ВЛ0021</t>
  </si>
  <si>
    <t>G_ВЛ0022</t>
  </si>
  <si>
    <t>G_ВЛ0023</t>
  </si>
  <si>
    <t>G_ВЛ0024</t>
  </si>
  <si>
    <t>G_ВЛ0025</t>
  </si>
  <si>
    <t>G_ВЛ0026</t>
  </si>
  <si>
    <t>G_ВЛ0027</t>
  </si>
  <si>
    <t>G_ВЛ0028</t>
  </si>
  <si>
    <t>G_ВЛ0029</t>
  </si>
  <si>
    <t>G_ВЛ0030</t>
  </si>
  <si>
    <t>G_ВЛ0031</t>
  </si>
  <si>
    <t>G_ВЛ0032</t>
  </si>
  <si>
    <t>G_ВЛ0033</t>
  </si>
  <si>
    <t>G_ВЛ0034</t>
  </si>
  <si>
    <t>G_ВЛ0035</t>
  </si>
  <si>
    <t>G_ВЛ0036</t>
  </si>
  <si>
    <t>G_ВЛ0037</t>
  </si>
  <si>
    <t>G_ВЛ0038</t>
  </si>
  <si>
    <t>G_ВЛ0039</t>
  </si>
  <si>
    <t>G_ВЛ0040</t>
  </si>
  <si>
    <t>Год 2016</t>
  </si>
  <si>
    <t>Год 2017</t>
  </si>
  <si>
    <t>Год 2018</t>
  </si>
  <si>
    <t>Год 2019</t>
  </si>
  <si>
    <t>Год 2020</t>
  </si>
  <si>
    <t>Год 2021</t>
  </si>
  <si>
    <t>шт</t>
  </si>
  <si>
    <t>Факт</t>
  </si>
  <si>
    <t>План</t>
  </si>
  <si>
    <t>нд</t>
  </si>
  <si>
    <t>Год раскрытия информации: 2016 год</t>
  </si>
  <si>
    <t>Вывод объектов инвестиционной деятельности (мощностей) из эксплуатации в 2015 году</t>
  </si>
  <si>
    <t>Инвестиционная программа АО "Облкоммунэнерго"</t>
  </si>
  <si>
    <t>1.2.1.1.1</t>
  </si>
  <si>
    <t>ТП-21.01, замена на ГКТП-250 кВА 10/0,4 кВ Балашовские ГЭС</t>
  </si>
  <si>
    <t>1.2.1.1.2</t>
  </si>
  <si>
    <t>ТП-12, замена на ГКТП-250 кВА 10/0,4 кВ Дергачевские ГЭС</t>
  </si>
  <si>
    <t>1.2.1.1.3</t>
  </si>
  <si>
    <t>КТП-37, замена на ГКТП-250 кВА 10/0,4 кВ Калининские ГЭС</t>
  </si>
  <si>
    <t>1.2.1.1.4</t>
  </si>
  <si>
    <t>ГКТП-37, замена на ГКТП-250 кВА 10/0,4 кВ Красноармейские ГЭС</t>
  </si>
  <si>
    <t>1.2.1.1.5</t>
  </si>
  <si>
    <t>ЗТП-103, замена на ГКТП-250 кВА 10/0,4 кВ Краснокутские ГЭС</t>
  </si>
  <si>
    <t>1.2.1.1.6</t>
  </si>
  <si>
    <t>КТП-273, замена на ГКТП-250 кВА 10/0,4 кВ Питерские ГЭС</t>
  </si>
  <si>
    <t>1.2.1.1.7</t>
  </si>
  <si>
    <t>ЗТП-22, замена на ГКТП-250 кВА 10/0,4 кВ Хвалынские ГЭС</t>
  </si>
  <si>
    <t>1.2.1.1.8</t>
  </si>
  <si>
    <t>ГКТП-45 А, замена на ГКТП-250 кВА 10/0,4 кВ Хвалынские ГЭС</t>
  </si>
  <si>
    <t>1.2.1.1.9</t>
  </si>
  <si>
    <t>Замена ТП-11 на ГКТП-630кВА ПС Дзержинская 110/10/6 "Балаковские ГЭС"</t>
  </si>
  <si>
    <t>1.2.1.1.10</t>
  </si>
  <si>
    <t>Замена ТП-4 на ГКТП-630кВА ПС Дзержинская 110/10/6  "Балаковские ГЭС"</t>
  </si>
  <si>
    <t>1.2.1.1.11</t>
  </si>
  <si>
    <t>Замена ТП-161 на  ГКТПНп - 400кВА-6/0,4кВ "Вольские ГЭС"</t>
  </si>
  <si>
    <t>1.2.1.1.12</t>
  </si>
  <si>
    <t>Реконструкция ГКТП-29-630 "Калининские ГЭС"</t>
  </si>
  <si>
    <t>1.2.1.1.13</t>
  </si>
  <si>
    <t>Замена КТП-55 на ГКТП-100 кВА "Марксовские ГЭС"</t>
  </si>
  <si>
    <t>1.2.1.1.14</t>
  </si>
  <si>
    <t>Демонтаж ЗТП-7 и ЗТП-38 Установка ГКТП с четырьмя воздушными вводами "Петровские ГЭС"</t>
  </si>
  <si>
    <t>1.2.1.1.15</t>
  </si>
  <si>
    <t>Замена ТП-29 на КТП-630кВА ПС Дзержинская 110/10/6 "Балаковские ГЭС"</t>
  </si>
  <si>
    <t>1.2.1.1.16</t>
  </si>
  <si>
    <t>Замена ТП-10 на КТП-630кВА ПС Дзержинская 110/10/6 "Балаковские ГЭС"</t>
  </si>
  <si>
    <t>1.2.1.1.17</t>
  </si>
  <si>
    <t>Замена ТП-11 на ГКТП-630 "Вольские ГЭС"</t>
  </si>
  <si>
    <t>1.2.1.1.18</t>
  </si>
  <si>
    <t>Замена ГКТП-58 160кВА с заменой силового тр-ра на 250кВА "Марксовские ГЭС"</t>
  </si>
  <si>
    <t>1.2.1.1.19</t>
  </si>
  <si>
    <t>Замена КТП-90 100кВА с заменой силового тр-ра на 250кВА  "Марксовские ГЭС"</t>
  </si>
  <si>
    <t>1.2.1.1.20</t>
  </si>
  <si>
    <t>Замена КТП-200 на ГКТП-250кВА "Питерские ГЭС"</t>
  </si>
  <si>
    <t>G_ТП0020</t>
  </si>
  <si>
    <t>1.2.1.1.21</t>
  </si>
  <si>
    <t>Замена КТП-92 на ГКТП-160кВА "Питерские ГЭС"</t>
  </si>
  <si>
    <t>G_ТП0021</t>
  </si>
  <si>
    <t>1.2.1.1.22</t>
  </si>
  <si>
    <t>Замена ТП-24 на КТП-630кВА ПС Дзержинская 110/10/6 "Балаковские ГЭС"</t>
  </si>
  <si>
    <t>G_ТП0022</t>
  </si>
  <si>
    <t>1.2.1.1.23</t>
  </si>
  <si>
    <t>замена КТП-98 на ГКТП-630 "Вольские ГЭС"</t>
  </si>
  <si>
    <t>1.2.1.1.24</t>
  </si>
  <si>
    <t>Замена оборудования в КТП-113-160 "Мокроусские ГЭС"</t>
  </si>
  <si>
    <t>1.2.1.1.25</t>
  </si>
  <si>
    <t>Замена КТП-9 на ГКТП-160 "Новоузенские ГЭС"</t>
  </si>
  <si>
    <t>1.2.1.1.26</t>
  </si>
  <si>
    <t>Замена КТП-158-160 "Озинские ГЭС"</t>
  </si>
  <si>
    <t>1.2.1.1.27</t>
  </si>
  <si>
    <t>Замена КТП-118 на ГКТП-160кВА "Питерские ГЭС"</t>
  </si>
  <si>
    <t>1.2.2.1.1</t>
  </si>
  <si>
    <t>2-х цепная ВЛЗ-6 кВ Ф-17 и Ф-27 пс Дзержинская Балаковские ГЭС</t>
  </si>
  <si>
    <t xml:space="preserve">G_ВЛ0001 </t>
  </si>
  <si>
    <t>1.2.2.1.2</t>
  </si>
  <si>
    <t>ВЛЗ-6 кВ Ф-34 ПС Красный Октябрь от ТП-146 до ТП-147 Вольские ГЭС</t>
  </si>
  <si>
    <t>1.2.2.1.3</t>
  </si>
  <si>
    <t>ВЛ-10 кВ Ф-1024 ПС Озинская Озинские ГЭС</t>
  </si>
  <si>
    <t>1.2.2.1.4</t>
  </si>
  <si>
    <t>ВЛИ-0,4 кВ ТП-311 Аркадакские ГЭС</t>
  </si>
  <si>
    <t>1.2.2.1.5</t>
  </si>
  <si>
    <t>ВЛИ-0,4 кВ ТП-27 Аткарские ГЭС</t>
  </si>
  <si>
    <t>1.2.2.1.6</t>
  </si>
  <si>
    <t>ВЛИ-0,4 кВ ТП-№ 1-14.03 Балашовские ГЭС</t>
  </si>
  <si>
    <t>1.2.2.1.7</t>
  </si>
  <si>
    <t>ВЛИ-0,4 кВ ТП-21.08 Балашовские ГЭС</t>
  </si>
  <si>
    <t>1.2.2.1.8</t>
  </si>
  <si>
    <t>ВЛИ-0,4 кВ от ТП-146 до ТП-147 Вольские ГЭС</t>
  </si>
  <si>
    <t>1.2.2.1.9</t>
  </si>
  <si>
    <t>ВЛИ-0,4 кВ ТП-13 Калининские ГЭС</t>
  </si>
  <si>
    <t>1.2.2.1.10</t>
  </si>
  <si>
    <t>ВЛИ-0,4 кВ ТП-16 Ртищевские ГЭС</t>
  </si>
  <si>
    <t>1.2.2.1.11</t>
  </si>
  <si>
    <t>ВЛИ-0,4 кВ ТП-7 Хвалынские ГЭС</t>
  </si>
  <si>
    <t>1.2.2.1.12</t>
  </si>
  <si>
    <t>ВЛИ-0,4 кВ ТП-05 Хвалынские ГЭС</t>
  </si>
  <si>
    <t>1.2.2.1.13</t>
  </si>
  <si>
    <t>ВЛИ-0,4 кВ ТП-42 Энгельсские ГЭС</t>
  </si>
  <si>
    <t>1.2.2.1.14</t>
  </si>
  <si>
    <t>ВЛИ-0,4кВ ТП-3 "Вольские ГЭС"</t>
  </si>
  <si>
    <t>1.2.2.1.15</t>
  </si>
  <si>
    <t>ВЛИ-0,4кВ ТП-4 "Вольские ГЭС"</t>
  </si>
  <si>
    <t>1.2.2.1.16</t>
  </si>
  <si>
    <t>ВЛИ-0,4кВ ТП-5 "Вольские ГЭС"</t>
  </si>
  <si>
    <t>1.2.2.1.17</t>
  </si>
  <si>
    <t>ВЛИ-0,4кВ ТП-98 "Вольские ГЭС"</t>
  </si>
  <si>
    <t>1.2.2.1.18</t>
  </si>
  <si>
    <t>ВЛЭП-6 кВ фид-25 от ПС Новая "Энгельсские ГЭС"</t>
  </si>
  <si>
    <t>1.2.2.1.19</t>
  </si>
  <si>
    <t>Реконструкция ВЛ-0,4кВ от ТП №7.12  "9 Января" "Балашовские ГЭС"</t>
  </si>
  <si>
    <t>1.2.2.1.20</t>
  </si>
  <si>
    <t>Реконструкция ВЛИ-0,4кВ ТП-11 "Вольские ГЭС"</t>
  </si>
  <si>
    <t>1.2.2.1.21</t>
  </si>
  <si>
    <t>Реконструкция ВЛИ-0,4кВ ТП-18 "Вольские ГЭС"</t>
  </si>
  <si>
    <t>1.2.2.1.22</t>
  </si>
  <si>
    <t>Реконструкция ВЛИ-0,4кВ ТП-57 "Вольские ГЭС"</t>
  </si>
  <si>
    <t>1.2.2.1.23</t>
  </si>
  <si>
    <t>Реконструкция ВЛИ-0,4кВ ТП-58 "Вольские ГЭС"</t>
  </si>
  <si>
    <t>1.2.2.1.24</t>
  </si>
  <si>
    <t>Реконструкция ВЛИ-0,4кВ ТП-84 "Вольские ГЭС"</t>
  </si>
  <si>
    <t>1.2.2.1.25</t>
  </si>
  <si>
    <t>ВЛ-6 кВ Фид-658 (658-00/1 до 658-00/14) "Энгельсские ГЭС"</t>
  </si>
  <si>
    <t>1.2.2.1.26</t>
  </si>
  <si>
    <t>Реконструкция ВЛИ-0,4кВ ТП-22 "Вольские ГЭС"</t>
  </si>
  <si>
    <t>1.2.2.1.27</t>
  </si>
  <si>
    <t>Реконструкция ВЛИ-0,4кВ ТП-29 "Вольские ГЭС"</t>
  </si>
  <si>
    <t>1.2.2.1.28</t>
  </si>
  <si>
    <t>Реконструкция ВЛИ-0,4кВ ТП-60 "Вольские ГЭС"</t>
  </si>
  <si>
    <t>1.2.2.1.29</t>
  </si>
  <si>
    <t>Реконструкция ВЛИ-0,4кВ ТП-61 "Вольские ГЭС"</t>
  </si>
  <si>
    <t>1.2.2.1.30</t>
  </si>
  <si>
    <t>Реконструкция ВЛИ-0,4кВ ТП-85 "Вольские ГЭС"</t>
  </si>
  <si>
    <t>1.2.2.1.31</t>
  </si>
  <si>
    <t>ВЛ-0,4кВ от КТП-46  Ф-3 "Мокроусские ГЭС"</t>
  </si>
  <si>
    <t>1.2.2.1.32</t>
  </si>
  <si>
    <t>ВЛ-6 кВ Фид-658 (658-00/14 до 658-00/37) "Энгельсские ГЭС"</t>
  </si>
  <si>
    <t>1.2.2.1.33</t>
  </si>
  <si>
    <t>ВЛ-6 кВ Фид-658 (658-00/14 до 658-01/22) "Энгельсские ГЭС"</t>
  </si>
  <si>
    <t>1.2.2.1.34</t>
  </si>
  <si>
    <t>ВЛИ-0,4кВ ТП-35 "Вольские ГЭС"</t>
  </si>
  <si>
    <t>1.2.2.1.35</t>
  </si>
  <si>
    <t>ВЛИ-0,4кВ ТП-43 "Вольские ГЭС"</t>
  </si>
  <si>
    <t>1.2.2.1.36</t>
  </si>
  <si>
    <t>ВЛИ-0,4кВ ТП-56 "Вольские ГЭС"</t>
  </si>
  <si>
    <t>1.2.2.1.37</t>
  </si>
  <si>
    <t>ВЛИ-0,4кВ ТП-62 "Вольские ГЭС"</t>
  </si>
  <si>
    <t>1.2.2.1.38</t>
  </si>
  <si>
    <t>ВЛИ-0,4кВ ТП-83 "Вольские ГЭС"</t>
  </si>
  <si>
    <t>1.2.2.1.39</t>
  </si>
  <si>
    <t>ВЛИ-0,4кВ ТП-106 "Вольские ГЭС"</t>
  </si>
  <si>
    <t>1.2.2.1.40</t>
  </si>
  <si>
    <t>ВЛ-0,4кВ по ул. Индустриальная, Текстильная "Балашовские ГЭС"</t>
  </si>
  <si>
    <t>1.2.2.2.1</t>
  </si>
  <si>
    <t>КЛ-10 кВ Ф-2 и Ф-6 ПС Линевская Балаковские ГЭС</t>
  </si>
  <si>
    <t>1.2.2.2.2</t>
  </si>
  <si>
    <t>КЛ-6 кВ Ф-673 РП-7 Энгельсские ГЭС</t>
  </si>
  <si>
    <t>1.2.2.2.3</t>
  </si>
  <si>
    <t>КЛ-6 кВ Ф-105 РП-10 Энгельсские ГЭС</t>
  </si>
  <si>
    <t>1.2.2.2.4</t>
  </si>
  <si>
    <t>КЛ-6 кВ Ф-104 РП-10 Энгельсские ГЭС</t>
  </si>
  <si>
    <t>1.2.2.2.5</t>
  </si>
  <si>
    <t>КЛ-6 кВ Ф-7 и Ф-20 ПС Новая Энгельсские ГЭС</t>
  </si>
  <si>
    <t>1.2.2.2.6</t>
  </si>
  <si>
    <t>КЛ-0,4 кВ ТП-158. ТП-128, ТП-180 Энгельсские ГЭС</t>
  </si>
  <si>
    <t>1.2.2.2.7</t>
  </si>
  <si>
    <t>КЛ-10кВ от ТП-83 до ТП-28 "Аткарские ГЭС"</t>
  </si>
  <si>
    <t>1.2.2.2.8</t>
  </si>
  <si>
    <t>КЛЭП-6 кВ фид. 42 от ПС Энгельсская "Энгельсские ГЭС"</t>
  </si>
  <si>
    <t>1.2.2.2.9</t>
  </si>
  <si>
    <t>КЛЭП-6 кВ фид. 22 от ПС Энгельсская "Энгельсские ГЭС"</t>
  </si>
  <si>
    <t>1.2.2.2.10</t>
  </si>
  <si>
    <t>КЛ-10кВ от РП-2 до ТП-42 "Аткарские ГЭС"</t>
  </si>
  <si>
    <t>1.2.2.2.11</t>
  </si>
  <si>
    <t>КЛ-6кВ Ф-12 ПС Балаковская 220/11035/6 "Балаковские ГЭС"</t>
  </si>
  <si>
    <t>1.2.2.2.12</t>
  </si>
  <si>
    <t>КЛ-6кВ Ф-19 ПС Балаковская 220/11035/6 "Балаковские ГЭС"</t>
  </si>
  <si>
    <t>1.2.2.2.13</t>
  </si>
  <si>
    <t>КЛ-6 кВ Л №17 от ПС "Вольская-35кВ"до оп.№ 1 ВЛ-6 кВ Ф-17 "Вольские ГЭС"</t>
  </si>
  <si>
    <t>1.2.2.2.14</t>
  </si>
  <si>
    <t>КЛЭП-6 кВ фид. 34 от ПС Энгельсская "Энгельсские ГЭС"</t>
  </si>
  <si>
    <t>1.2.2.2.15</t>
  </si>
  <si>
    <t>КЛЭП-10 кВ от ПС Химическая до РП-28 "Энгельсские ГЭС"</t>
  </si>
  <si>
    <t>1.2.2.2.16</t>
  </si>
  <si>
    <t>КЛ-6кВ Ф-2 ПС Балаковская 220/11035/6  "Балаковские ГЭС"</t>
  </si>
  <si>
    <t>1.2.2.2.17</t>
  </si>
  <si>
    <t>КЛ-10кВ Ф-12 РП/ТП-8 ПС Восточная 110/10 "Балаковские ГЭС"</t>
  </si>
  <si>
    <t>1.2.2.2.18</t>
  </si>
  <si>
    <t>КЛ-10кВ Ф-16 РП/ТП-8 ПС Восточная 110/10 "Балаковские ГЭС"</t>
  </si>
  <si>
    <t>1.2.2.2.19</t>
  </si>
  <si>
    <t>КЛЭП-6 кВ фид. 33 от ПС Энгельсская "Энгельсские ГЭС"</t>
  </si>
  <si>
    <t>1.2.2.2.20</t>
  </si>
  <si>
    <t>КЛЭП-6 кВ фид. 1 от ПС Лесозаводская "Энгельсские ГЭС"</t>
  </si>
  <si>
    <t>1.2.2.2.21</t>
  </si>
  <si>
    <t>КЛЭП-6 кВ фид. 16 от ПС Лесозаводская "Энгельсские ГЭС"</t>
  </si>
  <si>
    <t>1.2.2.2.22</t>
  </si>
  <si>
    <t>КЛЭП-6 кВ фид. 20 от ПС Новая "Энгельсские ГЭС"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</si>
</sst>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9"/>
  <sheetViews>
    <sheetView tabSelected="1" zoomScale="76" zoomScaleNormal="76" workbookViewId="0">
      <selection activeCell="D87" sqref="D87:AR87"/>
    </sheetView>
  </sheetViews>
  <sheetFormatPr defaultRowHeight="14.25" x14ac:dyDescent="0.25"/>
  <cols>
    <col min="1" max="1" width="8.85546875" style="14" customWidth="1"/>
    <col min="2" max="2" width="40.7109375" style="12" customWidth="1"/>
    <col min="3" max="3" width="14.28515625" style="14" customWidth="1"/>
    <col min="4" max="4" width="11.140625" style="14" customWidth="1"/>
    <col min="5" max="5" width="10.85546875" style="14" customWidth="1"/>
    <col min="6" max="6" width="9.42578125" style="14" customWidth="1"/>
    <col min="7" max="7" width="7.7109375" style="14" customWidth="1"/>
    <col min="8" max="8" width="7.140625" style="14" customWidth="1"/>
    <col min="9" max="9" width="9.7109375" style="14" customWidth="1"/>
    <col min="10" max="10" width="10.85546875" style="14" customWidth="1"/>
    <col min="11" max="11" width="9.42578125" style="14" customWidth="1"/>
    <col min="12" max="12" width="7.7109375" style="14" customWidth="1"/>
    <col min="13" max="14" width="10" style="14" customWidth="1"/>
    <col min="15" max="19" width="9.7109375" style="14" customWidth="1"/>
    <col min="20" max="20" width="10.85546875" style="14" customWidth="1"/>
    <col min="21" max="21" width="9.42578125" style="14" customWidth="1"/>
    <col min="22" max="22" width="7.7109375" style="14" customWidth="1"/>
    <col min="23" max="24" width="10" style="14" customWidth="1"/>
    <col min="25" max="25" width="10.85546875" style="14" customWidth="1"/>
    <col min="26" max="27" width="9.42578125" style="14" customWidth="1"/>
    <col min="28" max="28" width="7.7109375" style="14" customWidth="1"/>
    <col min="29" max="29" width="10" style="14" customWidth="1"/>
    <col min="30" max="30" width="10.85546875" style="14" customWidth="1"/>
    <col min="31" max="31" width="9.42578125" style="14" customWidth="1"/>
    <col min="32" max="32" width="7.7109375" style="14" customWidth="1"/>
    <col min="33" max="34" width="10" style="14" customWidth="1"/>
    <col min="35" max="35" width="10.85546875" style="14" customWidth="1"/>
    <col min="36" max="36" width="9.42578125" style="14" customWidth="1"/>
    <col min="37" max="38" width="8.42578125" style="14" customWidth="1"/>
    <col min="39" max="39" width="10" style="14" customWidth="1"/>
    <col min="40" max="44" width="11.85546875" style="14" bestFit="1" customWidth="1"/>
    <col min="45" max="16384" width="9.140625" style="14"/>
  </cols>
  <sheetData>
    <row r="1" spans="1:46" ht="14.25" customHeight="1" x14ac:dyDescent="0.25">
      <c r="A1" s="28" t="s">
        <v>50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</row>
    <row r="2" spans="1:46" ht="14.25" customHeight="1" x14ac:dyDescent="0.25">
      <c r="A2" s="28" t="s">
        <v>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</row>
    <row r="3" spans="1:46" ht="14.25" customHeight="1" x14ac:dyDescent="0.25">
      <c r="A3" s="28" t="s">
        <v>4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</row>
    <row r="4" spans="1:46" ht="14.25" customHeight="1" x14ac:dyDescent="0.25">
      <c r="A4" s="24" t="s">
        <v>51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</row>
    <row r="5" spans="1:46" ht="15" customHeight="1" x14ac:dyDescent="0.25">
      <c r="A5" s="29" t="s">
        <v>165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6" ht="1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</row>
    <row r="7" spans="1:46" ht="15" customHeight="1" x14ac:dyDescent="0.25">
      <c r="A7" s="24" t="s">
        <v>163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</row>
    <row r="8" spans="1:46" ht="15" customHeight="1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</row>
    <row r="10" spans="1:46" s="6" customFormat="1" ht="15" customHeight="1" x14ac:dyDescent="0.25">
      <c r="A10" s="25" t="s">
        <v>0</v>
      </c>
      <c r="B10" s="25" t="s">
        <v>1</v>
      </c>
      <c r="C10" s="25" t="s">
        <v>2</v>
      </c>
      <c r="D10" s="25" t="s">
        <v>53</v>
      </c>
      <c r="E10" s="33" t="s">
        <v>164</v>
      </c>
      <c r="F10" s="34"/>
      <c r="G10" s="34"/>
      <c r="H10" s="34"/>
      <c r="I10" s="35"/>
      <c r="J10" s="30" t="s">
        <v>54</v>
      </c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2"/>
      <c r="AT10" s="7"/>
    </row>
    <row r="11" spans="1:46" s="6" customFormat="1" ht="50.25" customHeight="1" x14ac:dyDescent="0.25">
      <c r="A11" s="26"/>
      <c r="B11" s="26"/>
      <c r="C11" s="26"/>
      <c r="D11" s="26"/>
      <c r="E11" s="36"/>
      <c r="F11" s="37"/>
      <c r="G11" s="37"/>
      <c r="H11" s="37"/>
      <c r="I11" s="38"/>
      <c r="J11" s="30" t="s">
        <v>153</v>
      </c>
      <c r="K11" s="31"/>
      <c r="L11" s="31"/>
      <c r="M11" s="31"/>
      <c r="N11" s="32"/>
      <c r="O11" s="30" t="s">
        <v>154</v>
      </c>
      <c r="P11" s="31"/>
      <c r="Q11" s="31"/>
      <c r="R11" s="31"/>
      <c r="S11" s="32"/>
      <c r="T11" s="30" t="s">
        <v>155</v>
      </c>
      <c r="U11" s="31"/>
      <c r="V11" s="31"/>
      <c r="W11" s="31"/>
      <c r="X11" s="32"/>
      <c r="Y11" s="30" t="s">
        <v>156</v>
      </c>
      <c r="Z11" s="31"/>
      <c r="AA11" s="31"/>
      <c r="AB11" s="31"/>
      <c r="AC11" s="32"/>
      <c r="AD11" s="30" t="s">
        <v>157</v>
      </c>
      <c r="AE11" s="31"/>
      <c r="AF11" s="31"/>
      <c r="AG11" s="31"/>
      <c r="AH11" s="32"/>
      <c r="AI11" s="30" t="s">
        <v>158</v>
      </c>
      <c r="AJ11" s="31"/>
      <c r="AK11" s="31"/>
      <c r="AL11" s="31"/>
      <c r="AM11" s="32"/>
      <c r="AN11" s="30" t="s">
        <v>17</v>
      </c>
      <c r="AO11" s="31"/>
      <c r="AP11" s="31"/>
      <c r="AQ11" s="31"/>
      <c r="AR11" s="32"/>
      <c r="AS11" s="7"/>
      <c r="AT11" s="7"/>
    </row>
    <row r="12" spans="1:46" s="6" customFormat="1" ht="15" customHeight="1" x14ac:dyDescent="0.25">
      <c r="A12" s="26"/>
      <c r="B12" s="26"/>
      <c r="C12" s="26"/>
      <c r="D12" s="26"/>
      <c r="E12" s="30" t="s">
        <v>160</v>
      </c>
      <c r="F12" s="31"/>
      <c r="G12" s="31"/>
      <c r="H12" s="31"/>
      <c r="I12" s="32"/>
      <c r="J12" s="30" t="s">
        <v>161</v>
      </c>
      <c r="K12" s="31"/>
      <c r="L12" s="31"/>
      <c r="M12" s="31"/>
      <c r="N12" s="32"/>
      <c r="O12" s="30" t="s">
        <v>161</v>
      </c>
      <c r="P12" s="31"/>
      <c r="Q12" s="31"/>
      <c r="R12" s="31"/>
      <c r="S12" s="32"/>
      <c r="T12" s="30" t="s">
        <v>161</v>
      </c>
      <c r="U12" s="31"/>
      <c r="V12" s="31"/>
      <c r="W12" s="31"/>
      <c r="X12" s="32"/>
      <c r="Y12" s="30" t="s">
        <v>161</v>
      </c>
      <c r="Z12" s="31"/>
      <c r="AA12" s="31"/>
      <c r="AB12" s="31"/>
      <c r="AC12" s="32"/>
      <c r="AD12" s="30" t="s">
        <v>161</v>
      </c>
      <c r="AE12" s="31"/>
      <c r="AF12" s="31"/>
      <c r="AG12" s="31"/>
      <c r="AH12" s="32"/>
      <c r="AI12" s="30" t="s">
        <v>161</v>
      </c>
      <c r="AJ12" s="31"/>
      <c r="AK12" s="31"/>
      <c r="AL12" s="31"/>
      <c r="AM12" s="32"/>
      <c r="AN12" s="30" t="s">
        <v>55</v>
      </c>
      <c r="AO12" s="31"/>
      <c r="AP12" s="31"/>
      <c r="AQ12" s="31"/>
      <c r="AR12" s="32"/>
      <c r="AS12" s="7"/>
      <c r="AT12" s="7"/>
    </row>
    <row r="13" spans="1:46" s="6" customFormat="1" ht="44.25" customHeight="1" x14ac:dyDescent="0.25">
      <c r="A13" s="27"/>
      <c r="B13" s="27"/>
      <c r="C13" s="27"/>
      <c r="D13" s="27"/>
      <c r="E13" s="13" t="s">
        <v>5</v>
      </c>
      <c r="F13" s="13" t="s">
        <v>6</v>
      </c>
      <c r="G13" s="13" t="s">
        <v>7</v>
      </c>
      <c r="H13" s="13" t="s">
        <v>8</v>
      </c>
      <c r="I13" s="13" t="s">
        <v>159</v>
      </c>
      <c r="J13" s="13" t="s">
        <v>5</v>
      </c>
      <c r="K13" s="13" t="s">
        <v>6</v>
      </c>
      <c r="L13" s="13" t="s">
        <v>7</v>
      </c>
      <c r="M13" s="13" t="s">
        <v>8</v>
      </c>
      <c r="N13" s="13" t="s">
        <v>159</v>
      </c>
      <c r="O13" s="13" t="s">
        <v>5</v>
      </c>
      <c r="P13" s="13" t="s">
        <v>6</v>
      </c>
      <c r="Q13" s="13" t="s">
        <v>7</v>
      </c>
      <c r="R13" s="13" t="s">
        <v>8</v>
      </c>
      <c r="S13" s="13" t="s">
        <v>159</v>
      </c>
      <c r="T13" s="13" t="s">
        <v>5</v>
      </c>
      <c r="U13" s="13" t="s">
        <v>6</v>
      </c>
      <c r="V13" s="13" t="s">
        <v>7</v>
      </c>
      <c r="W13" s="13" t="s">
        <v>8</v>
      </c>
      <c r="X13" s="13" t="s">
        <v>159</v>
      </c>
      <c r="Y13" s="13" t="s">
        <v>5</v>
      </c>
      <c r="Z13" s="13" t="s">
        <v>6</v>
      </c>
      <c r="AA13" s="13" t="s">
        <v>7</v>
      </c>
      <c r="AB13" s="13" t="s">
        <v>8</v>
      </c>
      <c r="AC13" s="13" t="s">
        <v>159</v>
      </c>
      <c r="AD13" s="13" t="s">
        <v>5</v>
      </c>
      <c r="AE13" s="13" t="s">
        <v>6</v>
      </c>
      <c r="AF13" s="13" t="s">
        <v>7</v>
      </c>
      <c r="AG13" s="13" t="s">
        <v>8</v>
      </c>
      <c r="AH13" s="13" t="s">
        <v>159</v>
      </c>
      <c r="AI13" s="13" t="s">
        <v>5</v>
      </c>
      <c r="AJ13" s="13" t="s">
        <v>6</v>
      </c>
      <c r="AK13" s="13" t="s">
        <v>7</v>
      </c>
      <c r="AL13" s="13" t="s">
        <v>8</v>
      </c>
      <c r="AM13" s="13" t="s">
        <v>159</v>
      </c>
      <c r="AN13" s="13" t="s">
        <v>5</v>
      </c>
      <c r="AO13" s="13" t="s">
        <v>6</v>
      </c>
      <c r="AP13" s="13" t="s">
        <v>7</v>
      </c>
      <c r="AQ13" s="13" t="s">
        <v>8</v>
      </c>
      <c r="AR13" s="13" t="s">
        <v>159</v>
      </c>
      <c r="AS13" s="8"/>
      <c r="AT13" s="7"/>
    </row>
    <row r="14" spans="1:46" s="10" customFormat="1" ht="15" x14ac:dyDescent="0.25">
      <c r="A14" s="9">
        <v>1</v>
      </c>
      <c r="B14" s="9">
        <v>2</v>
      </c>
      <c r="C14" s="9">
        <v>3</v>
      </c>
      <c r="D14" s="9" t="s">
        <v>52</v>
      </c>
      <c r="E14" s="9" t="s">
        <v>12</v>
      </c>
      <c r="F14" s="9" t="s">
        <v>13</v>
      </c>
      <c r="G14" s="9" t="s">
        <v>14</v>
      </c>
      <c r="H14" s="9" t="s">
        <v>15</v>
      </c>
      <c r="I14" s="9" t="s">
        <v>16</v>
      </c>
      <c r="J14" s="9" t="s">
        <v>18</v>
      </c>
      <c r="K14" s="9" t="s">
        <v>19</v>
      </c>
      <c r="L14" s="9" t="s">
        <v>9</v>
      </c>
      <c r="M14" s="9" t="s">
        <v>10</v>
      </c>
      <c r="N14" s="9" t="s">
        <v>11</v>
      </c>
      <c r="O14" s="9" t="s">
        <v>20</v>
      </c>
      <c r="P14" s="9" t="s">
        <v>21</v>
      </c>
      <c r="Q14" s="9" t="s">
        <v>22</v>
      </c>
      <c r="R14" s="9" t="s">
        <v>23</v>
      </c>
      <c r="S14" s="9" t="s">
        <v>24</v>
      </c>
      <c r="T14" s="9" t="s">
        <v>25</v>
      </c>
      <c r="U14" s="9" t="s">
        <v>26</v>
      </c>
      <c r="V14" s="9" t="s">
        <v>27</v>
      </c>
      <c r="W14" s="9" t="s">
        <v>28</v>
      </c>
      <c r="X14" s="9" t="s">
        <v>29</v>
      </c>
      <c r="Y14" s="9" t="s">
        <v>30</v>
      </c>
      <c r="Z14" s="9" t="s">
        <v>31</v>
      </c>
      <c r="AA14" s="9" t="s">
        <v>32</v>
      </c>
      <c r="AB14" s="9" t="s">
        <v>33</v>
      </c>
      <c r="AC14" s="9" t="s">
        <v>34</v>
      </c>
      <c r="AD14" s="9" t="s">
        <v>35</v>
      </c>
      <c r="AE14" s="9" t="s">
        <v>36</v>
      </c>
      <c r="AF14" s="9" t="s">
        <v>37</v>
      </c>
      <c r="AG14" s="9" t="s">
        <v>38</v>
      </c>
      <c r="AH14" s="9" t="s">
        <v>39</v>
      </c>
      <c r="AI14" s="9" t="s">
        <v>40</v>
      </c>
      <c r="AJ14" s="9" t="s">
        <v>41</v>
      </c>
      <c r="AK14" s="9" t="s">
        <v>42</v>
      </c>
      <c r="AL14" s="9" t="s">
        <v>43</v>
      </c>
      <c r="AM14" s="9" t="s">
        <v>44</v>
      </c>
      <c r="AN14" s="9" t="s">
        <v>45</v>
      </c>
      <c r="AO14" s="9" t="s">
        <v>46</v>
      </c>
      <c r="AP14" s="9" t="s">
        <v>47</v>
      </c>
      <c r="AQ14" s="9" t="s">
        <v>48</v>
      </c>
      <c r="AR14" s="9" t="s">
        <v>49</v>
      </c>
    </row>
    <row r="15" spans="1:46" s="11" customFormat="1" ht="38.25" x14ac:dyDescent="0.25">
      <c r="A15" s="17" t="s">
        <v>56</v>
      </c>
      <c r="B15" s="20" t="s">
        <v>57</v>
      </c>
      <c r="C15" s="21" t="s">
        <v>162</v>
      </c>
      <c r="D15" s="21" t="s">
        <v>162</v>
      </c>
      <c r="E15" s="22">
        <f>E16+E45</f>
        <v>0</v>
      </c>
      <c r="F15" s="22">
        <f t="shared" ref="F15:AR15" si="0">F16+F45</f>
        <v>0</v>
      </c>
      <c r="G15" s="22">
        <f t="shared" si="0"/>
        <v>0</v>
      </c>
      <c r="H15" s="22">
        <f t="shared" si="0"/>
        <v>0</v>
      </c>
      <c r="I15" s="22">
        <f t="shared" si="0"/>
        <v>0</v>
      </c>
      <c r="J15" s="22">
        <f t="shared" si="0"/>
        <v>0</v>
      </c>
      <c r="K15" s="22">
        <f t="shared" si="0"/>
        <v>0</v>
      </c>
      <c r="L15" s="22">
        <f t="shared" si="0"/>
        <v>0</v>
      </c>
      <c r="M15" s="22">
        <f t="shared" si="0"/>
        <v>0</v>
      </c>
      <c r="N15" s="22">
        <f t="shared" si="0"/>
        <v>0</v>
      </c>
      <c r="O15" s="22">
        <f t="shared" si="0"/>
        <v>0</v>
      </c>
      <c r="P15" s="22">
        <f t="shared" si="0"/>
        <v>0</v>
      </c>
      <c r="Q15" s="22">
        <f t="shared" si="0"/>
        <v>31.503000000000004</v>
      </c>
      <c r="R15" s="22">
        <f t="shared" si="0"/>
        <v>0</v>
      </c>
      <c r="S15" s="22">
        <f t="shared" si="0"/>
        <v>8</v>
      </c>
      <c r="T15" s="22">
        <f t="shared" si="0"/>
        <v>0</v>
      </c>
      <c r="U15" s="22">
        <f t="shared" si="0"/>
        <v>0</v>
      </c>
      <c r="V15" s="22">
        <f t="shared" si="0"/>
        <v>8.9089999999999989</v>
      </c>
      <c r="W15" s="22">
        <f t="shared" si="0"/>
        <v>0</v>
      </c>
      <c r="X15" s="22">
        <f t="shared" si="0"/>
        <v>0</v>
      </c>
      <c r="Y15" s="22">
        <f t="shared" si="0"/>
        <v>0</v>
      </c>
      <c r="Z15" s="22">
        <f t="shared" si="0"/>
        <v>0</v>
      </c>
      <c r="AA15" s="22">
        <f t="shared" si="0"/>
        <v>19.934999999999999</v>
      </c>
      <c r="AB15" s="22">
        <f t="shared" si="0"/>
        <v>0</v>
      </c>
      <c r="AC15" s="22">
        <f t="shared" si="0"/>
        <v>6</v>
      </c>
      <c r="AD15" s="22">
        <f t="shared" si="0"/>
        <v>0</v>
      </c>
      <c r="AE15" s="22">
        <f t="shared" si="0"/>
        <v>0</v>
      </c>
      <c r="AF15" s="22">
        <f t="shared" si="0"/>
        <v>16.685000000000002</v>
      </c>
      <c r="AG15" s="22">
        <f t="shared" si="0"/>
        <v>0</v>
      </c>
      <c r="AH15" s="22">
        <f t="shared" si="0"/>
        <v>7</v>
      </c>
      <c r="AI15" s="22">
        <f t="shared" si="0"/>
        <v>0</v>
      </c>
      <c r="AJ15" s="22">
        <f t="shared" si="0"/>
        <v>0</v>
      </c>
      <c r="AK15" s="22">
        <f t="shared" si="0"/>
        <v>15.489000000000001</v>
      </c>
      <c r="AL15" s="22">
        <f t="shared" si="0"/>
        <v>0</v>
      </c>
      <c r="AM15" s="22">
        <f t="shared" si="0"/>
        <v>6</v>
      </c>
      <c r="AN15" s="22">
        <f t="shared" si="0"/>
        <v>0</v>
      </c>
      <c r="AO15" s="22">
        <f t="shared" si="0"/>
        <v>0</v>
      </c>
      <c r="AP15" s="22">
        <f t="shared" si="0"/>
        <v>92.521000000000015</v>
      </c>
      <c r="AQ15" s="22">
        <f t="shared" si="0"/>
        <v>0</v>
      </c>
      <c r="AR15" s="22">
        <f t="shared" si="0"/>
        <v>27</v>
      </c>
    </row>
    <row r="16" spans="1:46" s="11" customFormat="1" ht="63.75" x14ac:dyDescent="0.25">
      <c r="A16" s="17" t="s">
        <v>58</v>
      </c>
      <c r="B16" s="20" t="s">
        <v>59</v>
      </c>
      <c r="C16" s="21" t="s">
        <v>162</v>
      </c>
      <c r="D16" s="21" t="s">
        <v>162</v>
      </c>
      <c r="E16" s="22">
        <f>E17</f>
        <v>0</v>
      </c>
      <c r="F16" s="22">
        <f t="shared" ref="F16:AR16" si="1">F17</f>
        <v>0</v>
      </c>
      <c r="G16" s="22">
        <f t="shared" si="1"/>
        <v>0</v>
      </c>
      <c r="H16" s="22">
        <f t="shared" si="1"/>
        <v>0</v>
      </c>
      <c r="I16" s="22">
        <f t="shared" si="1"/>
        <v>0</v>
      </c>
      <c r="J16" s="22">
        <f t="shared" si="1"/>
        <v>0</v>
      </c>
      <c r="K16" s="22">
        <f t="shared" si="1"/>
        <v>0</v>
      </c>
      <c r="L16" s="22">
        <f t="shared" si="1"/>
        <v>0</v>
      </c>
      <c r="M16" s="22">
        <f t="shared" si="1"/>
        <v>0</v>
      </c>
      <c r="N16" s="22">
        <f t="shared" si="1"/>
        <v>0</v>
      </c>
      <c r="O16" s="22">
        <f t="shared" si="1"/>
        <v>0</v>
      </c>
      <c r="P16" s="22">
        <f t="shared" si="1"/>
        <v>0</v>
      </c>
      <c r="Q16" s="22">
        <f t="shared" si="1"/>
        <v>0</v>
      </c>
      <c r="R16" s="22">
        <f t="shared" si="1"/>
        <v>0</v>
      </c>
      <c r="S16" s="22">
        <f t="shared" si="1"/>
        <v>8</v>
      </c>
      <c r="T16" s="22">
        <f t="shared" si="1"/>
        <v>0</v>
      </c>
      <c r="U16" s="22">
        <f t="shared" si="1"/>
        <v>0</v>
      </c>
      <c r="V16" s="22">
        <f t="shared" si="1"/>
        <v>0</v>
      </c>
      <c r="W16" s="22">
        <f t="shared" si="1"/>
        <v>0</v>
      </c>
      <c r="X16" s="22">
        <f t="shared" si="1"/>
        <v>0</v>
      </c>
      <c r="Y16" s="22">
        <f t="shared" si="1"/>
        <v>0</v>
      </c>
      <c r="Z16" s="22">
        <f t="shared" si="1"/>
        <v>0</v>
      </c>
      <c r="AA16" s="22">
        <f t="shared" si="1"/>
        <v>0</v>
      </c>
      <c r="AB16" s="22">
        <f t="shared" si="1"/>
        <v>0</v>
      </c>
      <c r="AC16" s="22">
        <f t="shared" si="1"/>
        <v>6</v>
      </c>
      <c r="AD16" s="22">
        <f t="shared" si="1"/>
        <v>0</v>
      </c>
      <c r="AE16" s="22">
        <f t="shared" si="1"/>
        <v>0</v>
      </c>
      <c r="AF16" s="22">
        <f t="shared" si="1"/>
        <v>0</v>
      </c>
      <c r="AG16" s="22">
        <f t="shared" si="1"/>
        <v>0</v>
      </c>
      <c r="AH16" s="22">
        <f t="shared" si="1"/>
        <v>7</v>
      </c>
      <c r="AI16" s="22">
        <f t="shared" si="1"/>
        <v>0</v>
      </c>
      <c r="AJ16" s="22">
        <f t="shared" si="1"/>
        <v>0</v>
      </c>
      <c r="AK16" s="22">
        <f t="shared" si="1"/>
        <v>0</v>
      </c>
      <c r="AL16" s="22">
        <f t="shared" si="1"/>
        <v>0</v>
      </c>
      <c r="AM16" s="22">
        <f t="shared" si="1"/>
        <v>6</v>
      </c>
      <c r="AN16" s="22">
        <f t="shared" si="1"/>
        <v>0</v>
      </c>
      <c r="AO16" s="22">
        <f t="shared" si="1"/>
        <v>0</v>
      </c>
      <c r="AP16" s="22">
        <f t="shared" si="1"/>
        <v>0</v>
      </c>
      <c r="AQ16" s="22">
        <f t="shared" si="1"/>
        <v>0</v>
      </c>
      <c r="AR16" s="22">
        <f t="shared" si="1"/>
        <v>27</v>
      </c>
    </row>
    <row r="17" spans="1:44" s="11" customFormat="1" ht="25.5" x14ac:dyDescent="0.25">
      <c r="A17" s="17" t="s">
        <v>60</v>
      </c>
      <c r="B17" s="20" t="s">
        <v>61</v>
      </c>
      <c r="C17" s="21" t="s">
        <v>162</v>
      </c>
      <c r="D17" s="21" t="s">
        <v>162</v>
      </c>
      <c r="E17" s="22">
        <f>E18+E19+E20+E21+E22+E23+E24+E25+E26+E27+E28+E29+E30+E31+E32+E33+E34+E35+E36+E37+E38+E39+E40+E41+E42+E43+E44</f>
        <v>0</v>
      </c>
      <c r="F17" s="22">
        <f t="shared" ref="F17:AR17" si="2">F18+F19+F20+F21+F22+F23+F24+F25+F26+F27+F28+F29+F30+F31+F32+F33+F34+F35+F36+F37+F38+F39+F40+F41+F42+F43+F44</f>
        <v>0</v>
      </c>
      <c r="G17" s="22">
        <f t="shared" si="2"/>
        <v>0</v>
      </c>
      <c r="H17" s="22">
        <f t="shared" si="2"/>
        <v>0</v>
      </c>
      <c r="I17" s="22">
        <f t="shared" si="2"/>
        <v>0</v>
      </c>
      <c r="J17" s="22">
        <f t="shared" si="2"/>
        <v>0</v>
      </c>
      <c r="K17" s="22">
        <f t="shared" si="2"/>
        <v>0</v>
      </c>
      <c r="L17" s="22">
        <f t="shared" si="2"/>
        <v>0</v>
      </c>
      <c r="M17" s="22">
        <f t="shared" si="2"/>
        <v>0</v>
      </c>
      <c r="N17" s="22">
        <f t="shared" si="2"/>
        <v>0</v>
      </c>
      <c r="O17" s="22">
        <f t="shared" si="2"/>
        <v>0</v>
      </c>
      <c r="P17" s="22">
        <f t="shared" si="2"/>
        <v>0</v>
      </c>
      <c r="Q17" s="22">
        <f t="shared" si="2"/>
        <v>0</v>
      </c>
      <c r="R17" s="22">
        <f t="shared" si="2"/>
        <v>0</v>
      </c>
      <c r="S17" s="22">
        <f t="shared" si="2"/>
        <v>8</v>
      </c>
      <c r="T17" s="22">
        <f t="shared" si="2"/>
        <v>0</v>
      </c>
      <c r="U17" s="22">
        <f t="shared" si="2"/>
        <v>0</v>
      </c>
      <c r="V17" s="22">
        <f t="shared" si="2"/>
        <v>0</v>
      </c>
      <c r="W17" s="22">
        <f t="shared" si="2"/>
        <v>0</v>
      </c>
      <c r="X17" s="22">
        <f t="shared" si="2"/>
        <v>0</v>
      </c>
      <c r="Y17" s="22">
        <f t="shared" si="2"/>
        <v>0</v>
      </c>
      <c r="Z17" s="22">
        <f t="shared" si="2"/>
        <v>0</v>
      </c>
      <c r="AA17" s="22">
        <f t="shared" si="2"/>
        <v>0</v>
      </c>
      <c r="AB17" s="22">
        <f t="shared" si="2"/>
        <v>0</v>
      </c>
      <c r="AC17" s="22">
        <f t="shared" si="2"/>
        <v>6</v>
      </c>
      <c r="AD17" s="22">
        <f t="shared" si="2"/>
        <v>0</v>
      </c>
      <c r="AE17" s="22">
        <f t="shared" si="2"/>
        <v>0</v>
      </c>
      <c r="AF17" s="22">
        <f t="shared" si="2"/>
        <v>0</v>
      </c>
      <c r="AG17" s="22">
        <f t="shared" si="2"/>
        <v>0</v>
      </c>
      <c r="AH17" s="22">
        <f t="shared" si="2"/>
        <v>7</v>
      </c>
      <c r="AI17" s="22">
        <f t="shared" si="2"/>
        <v>0</v>
      </c>
      <c r="AJ17" s="22">
        <f t="shared" si="2"/>
        <v>0</v>
      </c>
      <c r="AK17" s="22">
        <f t="shared" si="2"/>
        <v>0</v>
      </c>
      <c r="AL17" s="22">
        <f t="shared" si="2"/>
        <v>0</v>
      </c>
      <c r="AM17" s="22">
        <f t="shared" si="2"/>
        <v>6</v>
      </c>
      <c r="AN17" s="22">
        <f t="shared" si="2"/>
        <v>0</v>
      </c>
      <c r="AO17" s="22">
        <f t="shared" si="2"/>
        <v>0</v>
      </c>
      <c r="AP17" s="22">
        <f t="shared" si="2"/>
        <v>0</v>
      </c>
      <c r="AQ17" s="22">
        <f t="shared" si="2"/>
        <v>0</v>
      </c>
      <c r="AR17" s="22">
        <f t="shared" si="2"/>
        <v>27</v>
      </c>
    </row>
    <row r="18" spans="1:44" s="11" customFormat="1" ht="25.5" x14ac:dyDescent="0.25">
      <c r="A18" s="1" t="s">
        <v>166</v>
      </c>
      <c r="B18" s="4" t="s">
        <v>167</v>
      </c>
      <c r="C18" s="2" t="s">
        <v>62</v>
      </c>
      <c r="D18" s="2" t="s">
        <v>162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1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f>O18+T18+Y18+AD18+AI18</f>
        <v>0</v>
      </c>
      <c r="AO18" s="3">
        <f>P18+U18+Z18+AE18+AJ18</f>
        <v>0</v>
      </c>
      <c r="AP18" s="3">
        <f t="shared" ref="AP18:AR18" si="3">Q18+V18+AA18+AF18+AK18</f>
        <v>0</v>
      </c>
      <c r="AQ18" s="3">
        <f t="shared" si="3"/>
        <v>0</v>
      </c>
      <c r="AR18" s="3">
        <f t="shared" si="3"/>
        <v>1</v>
      </c>
    </row>
    <row r="19" spans="1:44" s="11" customFormat="1" ht="25.5" x14ac:dyDescent="0.25">
      <c r="A19" s="1" t="s">
        <v>168</v>
      </c>
      <c r="B19" s="4" t="s">
        <v>169</v>
      </c>
      <c r="C19" s="2" t="s">
        <v>63</v>
      </c>
      <c r="D19" s="2" t="s">
        <v>162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1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f t="shared" ref="AN19:AN44" si="4">O19+T19+Y19+AD19+AI19</f>
        <v>0</v>
      </c>
      <c r="AO19" s="3">
        <f t="shared" ref="AO19:AO44" si="5">P19+U19+Z19+AE19+AJ19</f>
        <v>0</v>
      </c>
      <c r="AP19" s="3">
        <f t="shared" ref="AP19:AP44" si="6">Q19+V19+AA19+AF19+AK19</f>
        <v>0</v>
      </c>
      <c r="AQ19" s="3">
        <f t="shared" ref="AQ19:AQ44" si="7">R19+W19+AB19+AG19+AL19</f>
        <v>0</v>
      </c>
      <c r="AR19" s="3">
        <f t="shared" ref="AR19:AR44" si="8">S19+X19+AC19+AH19+AM19</f>
        <v>1</v>
      </c>
    </row>
    <row r="20" spans="1:44" s="11" customFormat="1" ht="25.5" x14ac:dyDescent="0.25">
      <c r="A20" s="1" t="s">
        <v>170</v>
      </c>
      <c r="B20" s="4" t="s">
        <v>171</v>
      </c>
      <c r="C20" s="2" t="s">
        <v>64</v>
      </c>
      <c r="D20" s="2" t="s">
        <v>162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1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f t="shared" si="4"/>
        <v>0</v>
      </c>
      <c r="AO20" s="3">
        <f t="shared" si="5"/>
        <v>0</v>
      </c>
      <c r="AP20" s="3">
        <f t="shared" si="6"/>
        <v>0</v>
      </c>
      <c r="AQ20" s="3">
        <f t="shared" si="7"/>
        <v>0</v>
      </c>
      <c r="AR20" s="3">
        <f t="shared" si="8"/>
        <v>1</v>
      </c>
    </row>
    <row r="21" spans="1:44" s="11" customFormat="1" ht="25.5" x14ac:dyDescent="0.25">
      <c r="A21" s="1" t="s">
        <v>172</v>
      </c>
      <c r="B21" s="4" t="s">
        <v>173</v>
      </c>
      <c r="C21" s="2" t="s">
        <v>65</v>
      </c>
      <c r="D21" s="2" t="s">
        <v>162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1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f t="shared" si="4"/>
        <v>0</v>
      </c>
      <c r="AO21" s="3">
        <f t="shared" si="5"/>
        <v>0</v>
      </c>
      <c r="AP21" s="3">
        <f t="shared" si="6"/>
        <v>0</v>
      </c>
      <c r="AQ21" s="3">
        <f t="shared" si="7"/>
        <v>0</v>
      </c>
      <c r="AR21" s="3">
        <f t="shared" si="8"/>
        <v>1</v>
      </c>
    </row>
    <row r="22" spans="1:44" s="11" customFormat="1" ht="25.5" x14ac:dyDescent="0.25">
      <c r="A22" s="1" t="s">
        <v>174</v>
      </c>
      <c r="B22" s="4" t="s">
        <v>175</v>
      </c>
      <c r="C22" s="2" t="s">
        <v>66</v>
      </c>
      <c r="D22" s="2" t="s">
        <v>162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1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f t="shared" si="4"/>
        <v>0</v>
      </c>
      <c r="AO22" s="3">
        <f t="shared" si="5"/>
        <v>0</v>
      </c>
      <c r="AP22" s="3">
        <f t="shared" si="6"/>
        <v>0</v>
      </c>
      <c r="AQ22" s="3">
        <f t="shared" si="7"/>
        <v>0</v>
      </c>
      <c r="AR22" s="3">
        <f t="shared" si="8"/>
        <v>1</v>
      </c>
    </row>
    <row r="23" spans="1:44" s="11" customFormat="1" ht="25.5" x14ac:dyDescent="0.25">
      <c r="A23" s="1" t="s">
        <v>176</v>
      </c>
      <c r="B23" s="4" t="s">
        <v>177</v>
      </c>
      <c r="C23" s="2" t="s">
        <v>67</v>
      </c>
      <c r="D23" s="2" t="s">
        <v>162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1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f t="shared" si="4"/>
        <v>0</v>
      </c>
      <c r="AO23" s="3">
        <f t="shared" si="5"/>
        <v>0</v>
      </c>
      <c r="AP23" s="3">
        <f t="shared" si="6"/>
        <v>0</v>
      </c>
      <c r="AQ23" s="3">
        <f t="shared" si="7"/>
        <v>0</v>
      </c>
      <c r="AR23" s="3">
        <f t="shared" si="8"/>
        <v>1</v>
      </c>
    </row>
    <row r="24" spans="1:44" s="11" customFormat="1" ht="25.5" x14ac:dyDescent="0.25">
      <c r="A24" s="1" t="s">
        <v>178</v>
      </c>
      <c r="B24" s="4" t="s">
        <v>179</v>
      </c>
      <c r="C24" s="2" t="s">
        <v>68</v>
      </c>
      <c r="D24" s="2" t="s">
        <v>162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1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f t="shared" si="4"/>
        <v>0</v>
      </c>
      <c r="AO24" s="3">
        <f t="shared" si="5"/>
        <v>0</v>
      </c>
      <c r="AP24" s="3">
        <f t="shared" si="6"/>
        <v>0</v>
      </c>
      <c r="AQ24" s="3">
        <f t="shared" si="7"/>
        <v>0</v>
      </c>
      <c r="AR24" s="3">
        <f t="shared" si="8"/>
        <v>1</v>
      </c>
    </row>
    <row r="25" spans="1:44" s="11" customFormat="1" ht="25.5" x14ac:dyDescent="0.25">
      <c r="A25" s="1" t="s">
        <v>180</v>
      </c>
      <c r="B25" s="4" t="s">
        <v>181</v>
      </c>
      <c r="C25" s="2" t="s">
        <v>69</v>
      </c>
      <c r="D25" s="2" t="s">
        <v>162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1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f t="shared" si="4"/>
        <v>0</v>
      </c>
      <c r="AO25" s="3">
        <f t="shared" si="5"/>
        <v>0</v>
      </c>
      <c r="AP25" s="3">
        <f t="shared" si="6"/>
        <v>0</v>
      </c>
      <c r="AQ25" s="3">
        <f t="shared" si="7"/>
        <v>0</v>
      </c>
      <c r="AR25" s="3">
        <f t="shared" si="8"/>
        <v>1</v>
      </c>
    </row>
    <row r="26" spans="1:44" s="11" customFormat="1" ht="25.5" x14ac:dyDescent="0.25">
      <c r="A26" s="1" t="s">
        <v>182</v>
      </c>
      <c r="B26" s="4" t="s">
        <v>183</v>
      </c>
      <c r="C26" s="2" t="s">
        <v>70</v>
      </c>
      <c r="D26" s="2" t="s">
        <v>162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1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f t="shared" si="4"/>
        <v>0</v>
      </c>
      <c r="AO26" s="3">
        <f t="shared" si="5"/>
        <v>0</v>
      </c>
      <c r="AP26" s="3">
        <f t="shared" si="6"/>
        <v>0</v>
      </c>
      <c r="AQ26" s="3">
        <f t="shared" si="7"/>
        <v>0</v>
      </c>
      <c r="AR26" s="3">
        <f t="shared" si="8"/>
        <v>1</v>
      </c>
    </row>
    <row r="27" spans="1:44" s="11" customFormat="1" ht="25.5" x14ac:dyDescent="0.25">
      <c r="A27" s="1" t="s">
        <v>184</v>
      </c>
      <c r="B27" s="4" t="s">
        <v>185</v>
      </c>
      <c r="C27" s="2" t="s">
        <v>71</v>
      </c>
      <c r="D27" s="2" t="s">
        <v>162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1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f t="shared" si="4"/>
        <v>0</v>
      </c>
      <c r="AO27" s="3">
        <f t="shared" si="5"/>
        <v>0</v>
      </c>
      <c r="AP27" s="3">
        <f t="shared" si="6"/>
        <v>0</v>
      </c>
      <c r="AQ27" s="3">
        <f t="shared" si="7"/>
        <v>0</v>
      </c>
      <c r="AR27" s="3">
        <f t="shared" si="8"/>
        <v>1</v>
      </c>
    </row>
    <row r="28" spans="1:44" s="11" customFormat="1" ht="25.5" x14ac:dyDescent="0.25">
      <c r="A28" s="1" t="s">
        <v>186</v>
      </c>
      <c r="B28" s="4" t="s">
        <v>187</v>
      </c>
      <c r="C28" s="2" t="s">
        <v>72</v>
      </c>
      <c r="D28" s="2" t="s">
        <v>162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1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f t="shared" si="4"/>
        <v>0</v>
      </c>
      <c r="AO28" s="3">
        <f t="shared" si="5"/>
        <v>0</v>
      </c>
      <c r="AP28" s="3">
        <f t="shared" si="6"/>
        <v>0</v>
      </c>
      <c r="AQ28" s="3">
        <f t="shared" si="7"/>
        <v>0</v>
      </c>
      <c r="AR28" s="3">
        <f t="shared" si="8"/>
        <v>1</v>
      </c>
    </row>
    <row r="29" spans="1:44" s="11" customFormat="1" ht="25.5" x14ac:dyDescent="0.25">
      <c r="A29" s="1" t="s">
        <v>188</v>
      </c>
      <c r="B29" s="4" t="s">
        <v>189</v>
      </c>
      <c r="C29" s="2" t="s">
        <v>73</v>
      </c>
      <c r="D29" s="2" t="s">
        <v>162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1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f t="shared" si="4"/>
        <v>0</v>
      </c>
      <c r="AO29" s="3">
        <f t="shared" si="5"/>
        <v>0</v>
      </c>
      <c r="AP29" s="3">
        <f t="shared" si="6"/>
        <v>0</v>
      </c>
      <c r="AQ29" s="3">
        <f t="shared" si="7"/>
        <v>0</v>
      </c>
      <c r="AR29" s="3">
        <f t="shared" si="8"/>
        <v>1</v>
      </c>
    </row>
    <row r="30" spans="1:44" s="11" customFormat="1" ht="25.5" x14ac:dyDescent="0.25">
      <c r="A30" s="1" t="s">
        <v>190</v>
      </c>
      <c r="B30" s="4" t="s">
        <v>191</v>
      </c>
      <c r="C30" s="2" t="s">
        <v>74</v>
      </c>
      <c r="D30" s="2" t="s">
        <v>162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1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f t="shared" si="4"/>
        <v>0</v>
      </c>
      <c r="AO30" s="3">
        <f t="shared" si="5"/>
        <v>0</v>
      </c>
      <c r="AP30" s="3">
        <f t="shared" si="6"/>
        <v>0</v>
      </c>
      <c r="AQ30" s="3">
        <f t="shared" si="7"/>
        <v>0</v>
      </c>
      <c r="AR30" s="3">
        <f t="shared" si="8"/>
        <v>1</v>
      </c>
    </row>
    <row r="31" spans="1:44" s="11" customFormat="1" ht="38.25" x14ac:dyDescent="0.25">
      <c r="A31" s="1" t="s">
        <v>192</v>
      </c>
      <c r="B31" s="4" t="s">
        <v>193</v>
      </c>
      <c r="C31" s="2" t="s">
        <v>75</v>
      </c>
      <c r="D31" s="2" t="s">
        <v>162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1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f t="shared" si="4"/>
        <v>0</v>
      </c>
      <c r="AO31" s="3">
        <f t="shared" si="5"/>
        <v>0</v>
      </c>
      <c r="AP31" s="3">
        <f t="shared" si="6"/>
        <v>0</v>
      </c>
      <c r="AQ31" s="3">
        <f t="shared" si="7"/>
        <v>0</v>
      </c>
      <c r="AR31" s="3">
        <f t="shared" si="8"/>
        <v>1</v>
      </c>
    </row>
    <row r="32" spans="1:44" s="11" customFormat="1" ht="25.5" x14ac:dyDescent="0.25">
      <c r="A32" s="1" t="s">
        <v>194</v>
      </c>
      <c r="B32" s="4" t="s">
        <v>195</v>
      </c>
      <c r="C32" s="2" t="s">
        <v>76</v>
      </c>
      <c r="D32" s="2" t="s">
        <v>162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1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f t="shared" si="4"/>
        <v>0</v>
      </c>
      <c r="AO32" s="3">
        <f t="shared" si="5"/>
        <v>0</v>
      </c>
      <c r="AP32" s="3">
        <f t="shared" si="6"/>
        <v>0</v>
      </c>
      <c r="AQ32" s="3">
        <f t="shared" si="7"/>
        <v>0</v>
      </c>
      <c r="AR32" s="3">
        <f t="shared" si="8"/>
        <v>1</v>
      </c>
    </row>
    <row r="33" spans="1:44" s="11" customFormat="1" ht="25.5" x14ac:dyDescent="0.25">
      <c r="A33" s="1" t="s">
        <v>196</v>
      </c>
      <c r="B33" s="4" t="s">
        <v>197</v>
      </c>
      <c r="C33" s="2" t="s">
        <v>77</v>
      </c>
      <c r="D33" s="2" t="s">
        <v>162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1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f t="shared" si="4"/>
        <v>0</v>
      </c>
      <c r="AO33" s="3">
        <f t="shared" si="5"/>
        <v>0</v>
      </c>
      <c r="AP33" s="3">
        <f t="shared" si="6"/>
        <v>0</v>
      </c>
      <c r="AQ33" s="3">
        <f t="shared" si="7"/>
        <v>0</v>
      </c>
      <c r="AR33" s="3">
        <f t="shared" si="8"/>
        <v>1</v>
      </c>
    </row>
    <row r="34" spans="1:44" s="11" customFormat="1" ht="25.5" x14ac:dyDescent="0.25">
      <c r="A34" s="1" t="s">
        <v>198</v>
      </c>
      <c r="B34" s="4" t="s">
        <v>199</v>
      </c>
      <c r="C34" s="2" t="s">
        <v>78</v>
      </c>
      <c r="D34" s="2" t="s">
        <v>162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1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f t="shared" si="4"/>
        <v>0</v>
      </c>
      <c r="AO34" s="3">
        <f t="shared" si="5"/>
        <v>0</v>
      </c>
      <c r="AP34" s="3">
        <f t="shared" si="6"/>
        <v>0</v>
      </c>
      <c r="AQ34" s="3">
        <f t="shared" si="7"/>
        <v>0</v>
      </c>
      <c r="AR34" s="3">
        <f t="shared" si="8"/>
        <v>1</v>
      </c>
    </row>
    <row r="35" spans="1:44" s="11" customFormat="1" ht="38.25" x14ac:dyDescent="0.25">
      <c r="A35" s="1" t="s">
        <v>200</v>
      </c>
      <c r="B35" s="4" t="s">
        <v>201</v>
      </c>
      <c r="C35" s="2" t="s">
        <v>79</v>
      </c>
      <c r="D35" s="2" t="s">
        <v>162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1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f t="shared" si="4"/>
        <v>0</v>
      </c>
      <c r="AO35" s="3">
        <f t="shared" si="5"/>
        <v>0</v>
      </c>
      <c r="AP35" s="3">
        <f t="shared" si="6"/>
        <v>0</v>
      </c>
      <c r="AQ35" s="3">
        <f t="shared" si="7"/>
        <v>0</v>
      </c>
      <c r="AR35" s="3">
        <f t="shared" si="8"/>
        <v>1</v>
      </c>
    </row>
    <row r="36" spans="1:44" s="11" customFormat="1" ht="25.5" x14ac:dyDescent="0.25">
      <c r="A36" s="1" t="s">
        <v>202</v>
      </c>
      <c r="B36" s="4" t="s">
        <v>203</v>
      </c>
      <c r="C36" s="2" t="s">
        <v>80</v>
      </c>
      <c r="D36" s="2" t="s">
        <v>162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1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f t="shared" si="4"/>
        <v>0</v>
      </c>
      <c r="AO36" s="3">
        <f t="shared" si="5"/>
        <v>0</v>
      </c>
      <c r="AP36" s="3">
        <f t="shared" si="6"/>
        <v>0</v>
      </c>
      <c r="AQ36" s="3">
        <f t="shared" si="7"/>
        <v>0</v>
      </c>
      <c r="AR36" s="3">
        <f t="shared" si="8"/>
        <v>1</v>
      </c>
    </row>
    <row r="37" spans="1:44" s="11" customFormat="1" ht="25.5" x14ac:dyDescent="0.25">
      <c r="A37" s="1" t="s">
        <v>204</v>
      </c>
      <c r="B37" s="4" t="s">
        <v>205</v>
      </c>
      <c r="C37" s="2" t="s">
        <v>206</v>
      </c>
      <c r="D37" s="2" t="s">
        <v>162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1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f t="shared" si="4"/>
        <v>0</v>
      </c>
      <c r="AO37" s="3">
        <f t="shared" si="5"/>
        <v>0</v>
      </c>
      <c r="AP37" s="3">
        <f t="shared" si="6"/>
        <v>0</v>
      </c>
      <c r="AQ37" s="3">
        <f t="shared" si="7"/>
        <v>0</v>
      </c>
      <c r="AR37" s="3">
        <f t="shared" si="8"/>
        <v>1</v>
      </c>
    </row>
    <row r="38" spans="1:44" s="11" customFormat="1" ht="25.5" x14ac:dyDescent="0.25">
      <c r="A38" s="1" t="s">
        <v>207</v>
      </c>
      <c r="B38" s="4" t="s">
        <v>208</v>
      </c>
      <c r="C38" s="2" t="s">
        <v>209</v>
      </c>
      <c r="D38" s="2" t="s">
        <v>162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1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f t="shared" si="4"/>
        <v>0</v>
      </c>
      <c r="AO38" s="3">
        <f t="shared" si="5"/>
        <v>0</v>
      </c>
      <c r="AP38" s="3">
        <f t="shared" si="6"/>
        <v>0</v>
      </c>
      <c r="AQ38" s="3">
        <f t="shared" si="7"/>
        <v>0</v>
      </c>
      <c r="AR38" s="3">
        <f t="shared" si="8"/>
        <v>1</v>
      </c>
    </row>
    <row r="39" spans="1:44" s="11" customFormat="1" ht="25.5" x14ac:dyDescent="0.25">
      <c r="A39" s="1" t="s">
        <v>210</v>
      </c>
      <c r="B39" s="4" t="s">
        <v>211</v>
      </c>
      <c r="C39" s="2" t="s">
        <v>212</v>
      </c>
      <c r="D39" s="2" t="s">
        <v>162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1</v>
      </c>
      <c r="AN39" s="3">
        <f t="shared" si="4"/>
        <v>0</v>
      </c>
      <c r="AO39" s="3">
        <f t="shared" si="5"/>
        <v>0</v>
      </c>
      <c r="AP39" s="3">
        <f t="shared" si="6"/>
        <v>0</v>
      </c>
      <c r="AQ39" s="3">
        <f t="shared" si="7"/>
        <v>0</v>
      </c>
      <c r="AR39" s="3">
        <f t="shared" si="8"/>
        <v>1</v>
      </c>
    </row>
    <row r="40" spans="1:44" s="11" customFormat="1" ht="25.5" x14ac:dyDescent="0.25">
      <c r="A40" s="1" t="s">
        <v>213</v>
      </c>
      <c r="B40" s="4" t="s">
        <v>214</v>
      </c>
      <c r="C40" s="2" t="s">
        <v>81</v>
      </c>
      <c r="D40" s="2" t="s">
        <v>162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1</v>
      </c>
      <c r="AN40" s="3">
        <f t="shared" si="4"/>
        <v>0</v>
      </c>
      <c r="AO40" s="3">
        <f t="shared" si="5"/>
        <v>0</v>
      </c>
      <c r="AP40" s="3">
        <f t="shared" si="6"/>
        <v>0</v>
      </c>
      <c r="AQ40" s="3">
        <f t="shared" si="7"/>
        <v>0</v>
      </c>
      <c r="AR40" s="3">
        <f t="shared" si="8"/>
        <v>1</v>
      </c>
    </row>
    <row r="41" spans="1:44" s="11" customFormat="1" ht="25.5" x14ac:dyDescent="0.25">
      <c r="A41" s="1" t="s">
        <v>215</v>
      </c>
      <c r="B41" s="4" t="s">
        <v>216</v>
      </c>
      <c r="C41" s="2" t="s">
        <v>82</v>
      </c>
      <c r="D41" s="2" t="s">
        <v>162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1</v>
      </c>
      <c r="AN41" s="3">
        <f t="shared" si="4"/>
        <v>0</v>
      </c>
      <c r="AO41" s="3">
        <f t="shared" si="5"/>
        <v>0</v>
      </c>
      <c r="AP41" s="3">
        <f t="shared" si="6"/>
        <v>0</v>
      </c>
      <c r="AQ41" s="3">
        <f t="shared" si="7"/>
        <v>0</v>
      </c>
      <c r="AR41" s="3">
        <f t="shared" si="8"/>
        <v>1</v>
      </c>
    </row>
    <row r="42" spans="1:44" s="11" customFormat="1" ht="25.5" x14ac:dyDescent="0.25">
      <c r="A42" s="1" t="s">
        <v>217</v>
      </c>
      <c r="B42" s="4" t="s">
        <v>218</v>
      </c>
      <c r="C42" s="2" t="s">
        <v>83</v>
      </c>
      <c r="D42" s="2" t="s">
        <v>162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1</v>
      </c>
      <c r="AN42" s="3">
        <f t="shared" si="4"/>
        <v>0</v>
      </c>
      <c r="AO42" s="3">
        <f t="shared" si="5"/>
        <v>0</v>
      </c>
      <c r="AP42" s="3">
        <f t="shared" si="6"/>
        <v>0</v>
      </c>
      <c r="AQ42" s="3">
        <f t="shared" si="7"/>
        <v>0</v>
      </c>
      <c r="AR42" s="3">
        <f t="shared" si="8"/>
        <v>1</v>
      </c>
    </row>
    <row r="43" spans="1:44" s="11" customFormat="1" ht="25.5" x14ac:dyDescent="0.25">
      <c r="A43" s="1" t="s">
        <v>219</v>
      </c>
      <c r="B43" s="4" t="s">
        <v>220</v>
      </c>
      <c r="C43" s="2" t="s">
        <v>84</v>
      </c>
      <c r="D43" s="2" t="s">
        <v>162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1</v>
      </c>
      <c r="AN43" s="3">
        <f t="shared" si="4"/>
        <v>0</v>
      </c>
      <c r="AO43" s="3">
        <f t="shared" si="5"/>
        <v>0</v>
      </c>
      <c r="AP43" s="3">
        <f t="shared" si="6"/>
        <v>0</v>
      </c>
      <c r="AQ43" s="3">
        <f t="shared" si="7"/>
        <v>0</v>
      </c>
      <c r="AR43" s="3">
        <f t="shared" si="8"/>
        <v>1</v>
      </c>
    </row>
    <row r="44" spans="1:44" s="11" customFormat="1" ht="25.5" x14ac:dyDescent="0.25">
      <c r="A44" s="1" t="s">
        <v>221</v>
      </c>
      <c r="B44" s="4" t="s">
        <v>222</v>
      </c>
      <c r="C44" s="2" t="s">
        <v>85</v>
      </c>
      <c r="D44" s="2" t="s">
        <v>162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1</v>
      </c>
      <c r="AN44" s="3">
        <f t="shared" si="4"/>
        <v>0</v>
      </c>
      <c r="AO44" s="3">
        <f t="shared" si="5"/>
        <v>0</v>
      </c>
      <c r="AP44" s="3">
        <f t="shared" si="6"/>
        <v>0</v>
      </c>
      <c r="AQ44" s="3">
        <f t="shared" si="7"/>
        <v>0</v>
      </c>
      <c r="AR44" s="3">
        <f t="shared" si="8"/>
        <v>1</v>
      </c>
    </row>
    <row r="45" spans="1:44" s="11" customFormat="1" ht="38.25" x14ac:dyDescent="0.25">
      <c r="A45" s="17" t="s">
        <v>86</v>
      </c>
      <c r="B45" s="20" t="s">
        <v>87</v>
      </c>
      <c r="C45" s="21" t="s">
        <v>162</v>
      </c>
      <c r="D45" s="21" t="s">
        <v>162</v>
      </c>
      <c r="E45" s="22">
        <f>E46+E87</f>
        <v>0</v>
      </c>
      <c r="F45" s="22">
        <f t="shared" ref="F45:AR45" si="9">F46+F87</f>
        <v>0</v>
      </c>
      <c r="G45" s="22">
        <f t="shared" si="9"/>
        <v>0</v>
      </c>
      <c r="H45" s="22">
        <f t="shared" si="9"/>
        <v>0</v>
      </c>
      <c r="I45" s="22">
        <f t="shared" si="9"/>
        <v>0</v>
      </c>
      <c r="J45" s="22">
        <f t="shared" si="9"/>
        <v>0</v>
      </c>
      <c r="K45" s="22">
        <f t="shared" si="9"/>
        <v>0</v>
      </c>
      <c r="L45" s="22">
        <f t="shared" si="9"/>
        <v>0</v>
      </c>
      <c r="M45" s="22">
        <f t="shared" si="9"/>
        <v>0</v>
      </c>
      <c r="N45" s="22">
        <f t="shared" si="9"/>
        <v>0</v>
      </c>
      <c r="O45" s="22">
        <f t="shared" si="9"/>
        <v>0</v>
      </c>
      <c r="P45" s="22">
        <f t="shared" si="9"/>
        <v>0</v>
      </c>
      <c r="Q45" s="22">
        <f t="shared" si="9"/>
        <v>31.503000000000004</v>
      </c>
      <c r="R45" s="22">
        <f t="shared" si="9"/>
        <v>0</v>
      </c>
      <c r="S45" s="22">
        <f t="shared" si="9"/>
        <v>0</v>
      </c>
      <c r="T45" s="22">
        <f t="shared" si="9"/>
        <v>0</v>
      </c>
      <c r="U45" s="22">
        <f t="shared" si="9"/>
        <v>0</v>
      </c>
      <c r="V45" s="22">
        <f t="shared" si="9"/>
        <v>8.9089999999999989</v>
      </c>
      <c r="W45" s="22">
        <f t="shared" si="9"/>
        <v>0</v>
      </c>
      <c r="X45" s="22">
        <f t="shared" si="9"/>
        <v>0</v>
      </c>
      <c r="Y45" s="22">
        <f t="shared" si="9"/>
        <v>0</v>
      </c>
      <c r="Z45" s="22">
        <f t="shared" si="9"/>
        <v>0</v>
      </c>
      <c r="AA45" s="22">
        <f t="shared" si="9"/>
        <v>19.934999999999999</v>
      </c>
      <c r="AB45" s="22">
        <f t="shared" si="9"/>
        <v>0</v>
      </c>
      <c r="AC45" s="22">
        <f t="shared" si="9"/>
        <v>0</v>
      </c>
      <c r="AD45" s="22">
        <f t="shared" si="9"/>
        <v>0</v>
      </c>
      <c r="AE45" s="22">
        <f t="shared" si="9"/>
        <v>0</v>
      </c>
      <c r="AF45" s="22">
        <f t="shared" si="9"/>
        <v>16.685000000000002</v>
      </c>
      <c r="AG45" s="22">
        <f t="shared" si="9"/>
        <v>0</v>
      </c>
      <c r="AH45" s="22">
        <f t="shared" si="9"/>
        <v>0</v>
      </c>
      <c r="AI45" s="22">
        <f t="shared" si="9"/>
        <v>0</v>
      </c>
      <c r="AJ45" s="22">
        <f t="shared" si="9"/>
        <v>0</v>
      </c>
      <c r="AK45" s="22">
        <f t="shared" si="9"/>
        <v>15.489000000000001</v>
      </c>
      <c r="AL45" s="22">
        <f t="shared" si="9"/>
        <v>0</v>
      </c>
      <c r="AM45" s="22">
        <f t="shared" si="9"/>
        <v>0</v>
      </c>
      <c r="AN45" s="22">
        <f t="shared" si="9"/>
        <v>0</v>
      </c>
      <c r="AO45" s="22">
        <f t="shared" si="9"/>
        <v>0</v>
      </c>
      <c r="AP45" s="22">
        <f t="shared" si="9"/>
        <v>92.521000000000015</v>
      </c>
      <c r="AQ45" s="22">
        <f t="shared" si="9"/>
        <v>0</v>
      </c>
      <c r="AR45" s="22">
        <f t="shared" si="9"/>
        <v>0</v>
      </c>
    </row>
    <row r="46" spans="1:44" s="11" customFormat="1" ht="25.5" x14ac:dyDescent="0.25">
      <c r="A46" s="17" t="s">
        <v>88</v>
      </c>
      <c r="B46" s="20" t="s">
        <v>89</v>
      </c>
      <c r="C46" s="21" t="s">
        <v>162</v>
      </c>
      <c r="D46" s="21" t="s">
        <v>162</v>
      </c>
      <c r="E46" s="22">
        <f>E47+E48+E49+E50+E51+E52+E53+E54+E55+E56+E57+E58+E59+E60+E61+E62+E63+E64+E65+E66+E67+E68+E69+E70+E71+E72+E73+E74+E75+E76+E77+E78++E79+E80+E81+E82+E83+E84+E85+E86</f>
        <v>0</v>
      </c>
      <c r="F46" s="22">
        <f t="shared" ref="F46:AR46" si="10">F47+F48+F49+F50+F51+F52+F53+F54+F55+F56+F57+F58+F59+F60+F61+F62+F63+F64+F65+F66+F67+F68+F69+F70+F71+F72+F73+F74+F75+F76+F77+F78++F79+F80+F81+F82+F83+F84+F85+F86</f>
        <v>0</v>
      </c>
      <c r="G46" s="22">
        <f t="shared" si="10"/>
        <v>0</v>
      </c>
      <c r="H46" s="22">
        <f t="shared" si="10"/>
        <v>0</v>
      </c>
      <c r="I46" s="22">
        <f t="shared" si="10"/>
        <v>0</v>
      </c>
      <c r="J46" s="22">
        <f t="shared" si="10"/>
        <v>0</v>
      </c>
      <c r="K46" s="22">
        <f t="shared" si="10"/>
        <v>0</v>
      </c>
      <c r="L46" s="22">
        <f t="shared" si="10"/>
        <v>0</v>
      </c>
      <c r="M46" s="22">
        <f t="shared" si="10"/>
        <v>0</v>
      </c>
      <c r="N46" s="22">
        <f t="shared" si="10"/>
        <v>0</v>
      </c>
      <c r="O46" s="22">
        <f t="shared" si="10"/>
        <v>0</v>
      </c>
      <c r="P46" s="22">
        <f t="shared" si="10"/>
        <v>0</v>
      </c>
      <c r="Q46" s="22">
        <f t="shared" si="10"/>
        <v>27.293000000000003</v>
      </c>
      <c r="R46" s="22">
        <f t="shared" si="10"/>
        <v>0</v>
      </c>
      <c r="S46" s="22">
        <f t="shared" si="10"/>
        <v>0</v>
      </c>
      <c r="T46" s="22">
        <f t="shared" si="10"/>
        <v>0</v>
      </c>
      <c r="U46" s="22">
        <f t="shared" si="10"/>
        <v>0</v>
      </c>
      <c r="V46" s="22">
        <f t="shared" si="10"/>
        <v>5.1589999999999989</v>
      </c>
      <c r="W46" s="22">
        <f t="shared" si="10"/>
        <v>0</v>
      </c>
      <c r="X46" s="22">
        <f t="shared" si="10"/>
        <v>0</v>
      </c>
      <c r="Y46" s="22">
        <f t="shared" si="10"/>
        <v>0</v>
      </c>
      <c r="Z46" s="22">
        <f t="shared" si="10"/>
        <v>0</v>
      </c>
      <c r="AA46" s="22">
        <f t="shared" si="10"/>
        <v>13.264999999999999</v>
      </c>
      <c r="AB46" s="22">
        <f t="shared" si="10"/>
        <v>0</v>
      </c>
      <c r="AC46" s="22">
        <f t="shared" si="10"/>
        <v>0</v>
      </c>
      <c r="AD46" s="22">
        <f t="shared" si="10"/>
        <v>0</v>
      </c>
      <c r="AE46" s="22">
        <f t="shared" si="10"/>
        <v>0</v>
      </c>
      <c r="AF46" s="22">
        <f t="shared" si="10"/>
        <v>9.3249999999999993</v>
      </c>
      <c r="AG46" s="22">
        <f t="shared" si="10"/>
        <v>0</v>
      </c>
      <c r="AH46" s="22">
        <f t="shared" si="10"/>
        <v>0</v>
      </c>
      <c r="AI46" s="22">
        <f t="shared" si="10"/>
        <v>0</v>
      </c>
      <c r="AJ46" s="22">
        <f t="shared" si="10"/>
        <v>0</v>
      </c>
      <c r="AK46" s="22">
        <f t="shared" si="10"/>
        <v>10.289</v>
      </c>
      <c r="AL46" s="22">
        <f t="shared" si="10"/>
        <v>0</v>
      </c>
      <c r="AM46" s="22">
        <f t="shared" si="10"/>
        <v>0</v>
      </c>
      <c r="AN46" s="22">
        <f t="shared" si="10"/>
        <v>0</v>
      </c>
      <c r="AO46" s="22">
        <f t="shared" si="10"/>
        <v>0</v>
      </c>
      <c r="AP46" s="22">
        <f t="shared" si="10"/>
        <v>65.331000000000017</v>
      </c>
      <c r="AQ46" s="22">
        <f t="shared" si="10"/>
        <v>0</v>
      </c>
      <c r="AR46" s="22">
        <f t="shared" si="10"/>
        <v>0</v>
      </c>
    </row>
    <row r="47" spans="1:44" s="11" customFormat="1" ht="25.5" x14ac:dyDescent="0.25">
      <c r="A47" s="1" t="s">
        <v>223</v>
      </c>
      <c r="B47" s="4" t="s">
        <v>224</v>
      </c>
      <c r="C47" s="2" t="s">
        <v>225</v>
      </c>
      <c r="D47" s="2" t="s">
        <v>162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1.58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f t="shared" ref="AN47:AN86" si="11">O47+T47+Y47+AD47+AI47</f>
        <v>0</v>
      </c>
      <c r="AO47" s="3">
        <f t="shared" ref="AO47:AO86" si="12">P47+U47+Z47+AE47+AJ47</f>
        <v>0</v>
      </c>
      <c r="AP47" s="3">
        <f t="shared" ref="AP47:AP86" si="13">Q47+V47+AA47+AF47+AK47</f>
        <v>1.58</v>
      </c>
      <c r="AQ47" s="3">
        <f t="shared" ref="AQ47:AQ86" si="14">R47+W47+AB47+AG47+AL47</f>
        <v>0</v>
      </c>
      <c r="AR47" s="3">
        <f t="shared" ref="AR47:AR86" si="15">S47+X47+AC47+AH47+AM47</f>
        <v>0</v>
      </c>
    </row>
    <row r="48" spans="1:44" s="11" customFormat="1" ht="25.5" x14ac:dyDescent="0.25">
      <c r="A48" s="1" t="s">
        <v>226</v>
      </c>
      <c r="B48" s="4" t="s">
        <v>227</v>
      </c>
      <c r="C48" s="2" t="s">
        <v>114</v>
      </c>
      <c r="D48" s="2" t="s">
        <v>162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1.9330000000000001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f t="shared" si="11"/>
        <v>0</v>
      </c>
      <c r="AO48" s="3">
        <f t="shared" si="12"/>
        <v>0</v>
      </c>
      <c r="AP48" s="3">
        <f t="shared" si="13"/>
        <v>1.9330000000000001</v>
      </c>
      <c r="AQ48" s="3">
        <f t="shared" si="14"/>
        <v>0</v>
      </c>
      <c r="AR48" s="3">
        <f t="shared" si="15"/>
        <v>0</v>
      </c>
    </row>
    <row r="49" spans="1:44" s="11" customFormat="1" ht="25.5" x14ac:dyDescent="0.25">
      <c r="A49" s="1" t="s">
        <v>228</v>
      </c>
      <c r="B49" s="4" t="s">
        <v>229</v>
      </c>
      <c r="C49" s="2" t="s">
        <v>115</v>
      </c>
      <c r="D49" s="2" t="s">
        <v>162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4.3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f t="shared" si="11"/>
        <v>0</v>
      </c>
      <c r="AO49" s="3">
        <f t="shared" si="12"/>
        <v>0</v>
      </c>
      <c r="AP49" s="3">
        <f t="shared" si="13"/>
        <v>4.3</v>
      </c>
      <c r="AQ49" s="3">
        <f t="shared" si="14"/>
        <v>0</v>
      </c>
      <c r="AR49" s="3">
        <f t="shared" si="15"/>
        <v>0</v>
      </c>
    </row>
    <row r="50" spans="1:44" s="11" customFormat="1" ht="12.75" x14ac:dyDescent="0.25">
      <c r="A50" s="1" t="s">
        <v>230</v>
      </c>
      <c r="B50" s="4" t="s">
        <v>231</v>
      </c>
      <c r="C50" s="2" t="s">
        <v>116</v>
      </c>
      <c r="D50" s="2" t="s">
        <v>162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2.2000000000000002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f t="shared" si="11"/>
        <v>0</v>
      </c>
      <c r="AO50" s="3">
        <f t="shared" si="12"/>
        <v>0</v>
      </c>
      <c r="AP50" s="3">
        <f t="shared" si="13"/>
        <v>2.2000000000000002</v>
      </c>
      <c r="AQ50" s="3">
        <f t="shared" si="14"/>
        <v>0</v>
      </c>
      <c r="AR50" s="3">
        <f t="shared" si="15"/>
        <v>0</v>
      </c>
    </row>
    <row r="51" spans="1:44" s="11" customFormat="1" ht="12.75" x14ac:dyDescent="0.25">
      <c r="A51" s="1" t="s">
        <v>232</v>
      </c>
      <c r="B51" s="4" t="s">
        <v>233</v>
      </c>
      <c r="C51" s="2" t="s">
        <v>117</v>
      </c>
      <c r="D51" s="2" t="s">
        <v>162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1.36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f t="shared" si="11"/>
        <v>0</v>
      </c>
      <c r="AO51" s="3">
        <f t="shared" si="12"/>
        <v>0</v>
      </c>
      <c r="AP51" s="3">
        <f t="shared" si="13"/>
        <v>1.36</v>
      </c>
      <c r="AQ51" s="3">
        <f t="shared" si="14"/>
        <v>0</v>
      </c>
      <c r="AR51" s="3">
        <f t="shared" si="15"/>
        <v>0</v>
      </c>
    </row>
    <row r="52" spans="1:44" s="11" customFormat="1" ht="25.5" x14ac:dyDescent="0.25">
      <c r="A52" s="1" t="s">
        <v>234</v>
      </c>
      <c r="B52" s="4" t="s">
        <v>235</v>
      </c>
      <c r="C52" s="2" t="s">
        <v>118</v>
      </c>
      <c r="D52" s="2" t="s">
        <v>162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2.5499999999999998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f t="shared" si="11"/>
        <v>0</v>
      </c>
      <c r="AO52" s="3">
        <f t="shared" si="12"/>
        <v>0</v>
      </c>
      <c r="AP52" s="3">
        <f t="shared" si="13"/>
        <v>2.5499999999999998</v>
      </c>
      <c r="AQ52" s="3">
        <f t="shared" si="14"/>
        <v>0</v>
      </c>
      <c r="AR52" s="3">
        <f t="shared" si="15"/>
        <v>0</v>
      </c>
    </row>
    <row r="53" spans="1:44" s="11" customFormat="1" ht="12.75" x14ac:dyDescent="0.25">
      <c r="A53" s="1" t="s">
        <v>236</v>
      </c>
      <c r="B53" s="4" t="s">
        <v>237</v>
      </c>
      <c r="C53" s="2" t="s">
        <v>119</v>
      </c>
      <c r="D53" s="2" t="s">
        <v>162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4.3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f t="shared" si="11"/>
        <v>0</v>
      </c>
      <c r="AO53" s="3">
        <f t="shared" si="12"/>
        <v>0</v>
      </c>
      <c r="AP53" s="3">
        <f t="shared" si="13"/>
        <v>4.3</v>
      </c>
      <c r="AQ53" s="3">
        <f t="shared" si="14"/>
        <v>0</v>
      </c>
      <c r="AR53" s="3">
        <f t="shared" si="15"/>
        <v>0</v>
      </c>
    </row>
    <row r="54" spans="1:44" s="11" customFormat="1" ht="25.5" x14ac:dyDescent="0.25">
      <c r="A54" s="1" t="s">
        <v>238</v>
      </c>
      <c r="B54" s="4" t="s">
        <v>239</v>
      </c>
      <c r="C54" s="2" t="s">
        <v>120</v>
      </c>
      <c r="D54" s="2" t="s">
        <v>162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2.25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f t="shared" si="11"/>
        <v>0</v>
      </c>
      <c r="AO54" s="3">
        <f t="shared" si="12"/>
        <v>0</v>
      </c>
      <c r="AP54" s="3">
        <f t="shared" si="13"/>
        <v>2.25</v>
      </c>
      <c r="AQ54" s="3">
        <f t="shared" si="14"/>
        <v>0</v>
      </c>
      <c r="AR54" s="3">
        <f t="shared" si="15"/>
        <v>0</v>
      </c>
    </row>
    <row r="55" spans="1:44" s="11" customFormat="1" ht="12.75" x14ac:dyDescent="0.25">
      <c r="A55" s="1" t="s">
        <v>240</v>
      </c>
      <c r="B55" s="4" t="s">
        <v>241</v>
      </c>
      <c r="C55" s="2" t="s">
        <v>121</v>
      </c>
      <c r="D55" s="2" t="s">
        <v>162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1.69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f t="shared" si="11"/>
        <v>0</v>
      </c>
      <c r="AO55" s="3">
        <f t="shared" si="12"/>
        <v>0</v>
      </c>
      <c r="AP55" s="3">
        <f t="shared" si="13"/>
        <v>1.69</v>
      </c>
      <c r="AQ55" s="3">
        <f t="shared" si="14"/>
        <v>0</v>
      </c>
      <c r="AR55" s="3">
        <f t="shared" si="15"/>
        <v>0</v>
      </c>
    </row>
    <row r="56" spans="1:44" s="11" customFormat="1" ht="25.5" x14ac:dyDescent="0.25">
      <c r="A56" s="1" t="s">
        <v>242</v>
      </c>
      <c r="B56" s="4" t="s">
        <v>243</v>
      </c>
      <c r="C56" s="2" t="s">
        <v>122</v>
      </c>
      <c r="D56" s="2" t="s">
        <v>162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0.93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f t="shared" si="11"/>
        <v>0</v>
      </c>
      <c r="AO56" s="3">
        <f t="shared" si="12"/>
        <v>0</v>
      </c>
      <c r="AP56" s="3">
        <f t="shared" si="13"/>
        <v>0.93</v>
      </c>
      <c r="AQ56" s="3">
        <f t="shared" si="14"/>
        <v>0</v>
      </c>
      <c r="AR56" s="3">
        <f t="shared" si="15"/>
        <v>0</v>
      </c>
    </row>
    <row r="57" spans="1:44" s="11" customFormat="1" ht="25.5" x14ac:dyDescent="0.25">
      <c r="A57" s="1" t="s">
        <v>244</v>
      </c>
      <c r="B57" s="4" t="s">
        <v>245</v>
      </c>
      <c r="C57" s="2" t="s">
        <v>123</v>
      </c>
      <c r="D57" s="2" t="s">
        <v>162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0.8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f t="shared" si="11"/>
        <v>0</v>
      </c>
      <c r="AO57" s="3">
        <f t="shared" si="12"/>
        <v>0</v>
      </c>
      <c r="AP57" s="3">
        <f t="shared" si="13"/>
        <v>0.8</v>
      </c>
      <c r="AQ57" s="3">
        <f t="shared" si="14"/>
        <v>0</v>
      </c>
      <c r="AR57" s="3">
        <f t="shared" si="15"/>
        <v>0</v>
      </c>
    </row>
    <row r="58" spans="1:44" s="11" customFormat="1" ht="25.5" x14ac:dyDescent="0.25">
      <c r="A58" s="1" t="s">
        <v>246</v>
      </c>
      <c r="B58" s="4" t="s">
        <v>247</v>
      </c>
      <c r="C58" s="2" t="s">
        <v>124</v>
      </c>
      <c r="D58" s="2" t="s">
        <v>162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2.1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f t="shared" si="11"/>
        <v>0</v>
      </c>
      <c r="AO58" s="3">
        <f t="shared" si="12"/>
        <v>0</v>
      </c>
      <c r="AP58" s="3">
        <f t="shared" si="13"/>
        <v>2.1</v>
      </c>
      <c r="AQ58" s="3">
        <f t="shared" si="14"/>
        <v>0</v>
      </c>
      <c r="AR58" s="3">
        <f t="shared" si="15"/>
        <v>0</v>
      </c>
    </row>
    <row r="59" spans="1:44" s="11" customFormat="1" ht="25.5" x14ac:dyDescent="0.25">
      <c r="A59" s="1" t="s">
        <v>248</v>
      </c>
      <c r="B59" s="4" t="s">
        <v>249</v>
      </c>
      <c r="C59" s="2" t="s">
        <v>125</v>
      </c>
      <c r="D59" s="2" t="s">
        <v>162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1.3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f t="shared" si="11"/>
        <v>0</v>
      </c>
      <c r="AO59" s="3">
        <f t="shared" si="12"/>
        <v>0</v>
      </c>
      <c r="AP59" s="3">
        <f t="shared" si="13"/>
        <v>1.3</v>
      </c>
      <c r="AQ59" s="3">
        <f t="shared" si="14"/>
        <v>0</v>
      </c>
      <c r="AR59" s="3">
        <f t="shared" si="15"/>
        <v>0</v>
      </c>
    </row>
    <row r="60" spans="1:44" s="11" customFormat="1" ht="25.5" x14ac:dyDescent="0.25">
      <c r="A60" s="1" t="s">
        <v>250</v>
      </c>
      <c r="B60" s="4" t="s">
        <v>251</v>
      </c>
      <c r="C60" s="2" t="s">
        <v>126</v>
      </c>
      <c r="D60" s="2" t="s">
        <v>162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1.39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f t="shared" si="11"/>
        <v>0</v>
      </c>
      <c r="AO60" s="3">
        <f t="shared" si="12"/>
        <v>0</v>
      </c>
      <c r="AP60" s="3">
        <f t="shared" si="13"/>
        <v>1.39</v>
      </c>
      <c r="AQ60" s="3">
        <f t="shared" si="14"/>
        <v>0</v>
      </c>
      <c r="AR60" s="3">
        <f t="shared" si="15"/>
        <v>0</v>
      </c>
    </row>
    <row r="61" spans="1:44" s="11" customFormat="1" ht="25.5" x14ac:dyDescent="0.25">
      <c r="A61" s="1" t="s">
        <v>252</v>
      </c>
      <c r="B61" s="4" t="s">
        <v>253</v>
      </c>
      <c r="C61" s="2" t="s">
        <v>127</v>
      </c>
      <c r="D61" s="2" t="s">
        <v>162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1.5289999999999999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f t="shared" si="11"/>
        <v>0</v>
      </c>
      <c r="AO61" s="3">
        <f t="shared" si="12"/>
        <v>0</v>
      </c>
      <c r="AP61" s="3">
        <f t="shared" si="13"/>
        <v>1.5289999999999999</v>
      </c>
      <c r="AQ61" s="3">
        <f t="shared" si="14"/>
        <v>0</v>
      </c>
      <c r="AR61" s="3">
        <f t="shared" si="15"/>
        <v>0</v>
      </c>
    </row>
    <row r="62" spans="1:44" s="11" customFormat="1" ht="25.5" x14ac:dyDescent="0.25">
      <c r="A62" s="1" t="s">
        <v>254</v>
      </c>
      <c r="B62" s="4" t="s">
        <v>255</v>
      </c>
      <c r="C62" s="2" t="s">
        <v>128</v>
      </c>
      <c r="D62" s="2" t="s">
        <v>162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0.84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f t="shared" si="11"/>
        <v>0</v>
      </c>
      <c r="AO62" s="3">
        <f t="shared" si="12"/>
        <v>0</v>
      </c>
      <c r="AP62" s="3">
        <f t="shared" si="13"/>
        <v>0.84</v>
      </c>
      <c r="AQ62" s="3">
        <f t="shared" si="14"/>
        <v>0</v>
      </c>
      <c r="AR62" s="3">
        <f t="shared" si="15"/>
        <v>0</v>
      </c>
    </row>
    <row r="63" spans="1:44" s="11" customFormat="1" ht="25.5" x14ac:dyDescent="0.25">
      <c r="A63" s="1" t="s">
        <v>256</v>
      </c>
      <c r="B63" s="4" t="s">
        <v>257</v>
      </c>
      <c r="C63" s="2" t="s">
        <v>129</v>
      </c>
      <c r="D63" s="2" t="s">
        <v>162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1.4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f t="shared" si="11"/>
        <v>0</v>
      </c>
      <c r="AO63" s="3">
        <f t="shared" si="12"/>
        <v>0</v>
      </c>
      <c r="AP63" s="3">
        <f t="shared" si="13"/>
        <v>1.4</v>
      </c>
      <c r="AQ63" s="3">
        <f t="shared" si="14"/>
        <v>0</v>
      </c>
      <c r="AR63" s="3">
        <f t="shared" si="15"/>
        <v>0</v>
      </c>
    </row>
    <row r="64" spans="1:44" s="11" customFormat="1" ht="25.5" x14ac:dyDescent="0.25">
      <c r="A64" s="1" t="s">
        <v>258</v>
      </c>
      <c r="B64" s="4" t="s">
        <v>259</v>
      </c>
      <c r="C64" s="2" t="s">
        <v>130</v>
      </c>
      <c r="D64" s="2" t="s">
        <v>162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3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f t="shared" si="11"/>
        <v>0</v>
      </c>
      <c r="AO64" s="3">
        <f t="shared" si="12"/>
        <v>0</v>
      </c>
      <c r="AP64" s="3">
        <f t="shared" si="13"/>
        <v>3</v>
      </c>
      <c r="AQ64" s="3">
        <f t="shared" si="14"/>
        <v>0</v>
      </c>
      <c r="AR64" s="3">
        <f t="shared" si="15"/>
        <v>0</v>
      </c>
    </row>
    <row r="65" spans="1:44" s="11" customFormat="1" ht="25.5" x14ac:dyDescent="0.25">
      <c r="A65" s="1" t="s">
        <v>260</v>
      </c>
      <c r="B65" s="4" t="s">
        <v>261</v>
      </c>
      <c r="C65" s="2" t="s">
        <v>131</v>
      </c>
      <c r="D65" s="2" t="s">
        <v>162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5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f t="shared" si="11"/>
        <v>0</v>
      </c>
      <c r="AO65" s="3">
        <f t="shared" si="12"/>
        <v>0</v>
      </c>
      <c r="AP65" s="3">
        <f t="shared" si="13"/>
        <v>5</v>
      </c>
      <c r="AQ65" s="3">
        <f t="shared" si="14"/>
        <v>0</v>
      </c>
      <c r="AR65" s="3">
        <f t="shared" si="15"/>
        <v>0</v>
      </c>
    </row>
    <row r="66" spans="1:44" s="11" customFormat="1" ht="25.5" x14ac:dyDescent="0.25">
      <c r="A66" s="1" t="s">
        <v>262</v>
      </c>
      <c r="B66" s="4" t="s">
        <v>263</v>
      </c>
      <c r="C66" s="2" t="s">
        <v>132</v>
      </c>
      <c r="D66" s="2" t="s">
        <v>162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1.99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f t="shared" si="11"/>
        <v>0</v>
      </c>
      <c r="AO66" s="3">
        <f t="shared" si="12"/>
        <v>0</v>
      </c>
      <c r="AP66" s="3">
        <f t="shared" si="13"/>
        <v>1.99</v>
      </c>
      <c r="AQ66" s="3">
        <f t="shared" si="14"/>
        <v>0</v>
      </c>
      <c r="AR66" s="3">
        <f t="shared" si="15"/>
        <v>0</v>
      </c>
    </row>
    <row r="67" spans="1:44" s="11" customFormat="1" ht="25.5" x14ac:dyDescent="0.25">
      <c r="A67" s="1" t="s">
        <v>264</v>
      </c>
      <c r="B67" s="4" t="s">
        <v>265</v>
      </c>
      <c r="C67" s="2" t="s">
        <v>133</v>
      </c>
      <c r="D67" s="2" t="s">
        <v>162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0.52500000000000002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f t="shared" si="11"/>
        <v>0</v>
      </c>
      <c r="AO67" s="3">
        <f t="shared" si="12"/>
        <v>0</v>
      </c>
      <c r="AP67" s="3">
        <f t="shared" si="13"/>
        <v>0.52500000000000002</v>
      </c>
      <c r="AQ67" s="3">
        <f t="shared" si="14"/>
        <v>0</v>
      </c>
      <c r="AR67" s="3">
        <f t="shared" si="15"/>
        <v>0</v>
      </c>
    </row>
    <row r="68" spans="1:44" s="11" customFormat="1" ht="25.5" x14ac:dyDescent="0.25">
      <c r="A68" s="1" t="s">
        <v>266</v>
      </c>
      <c r="B68" s="4" t="s">
        <v>267</v>
      </c>
      <c r="C68" s="2" t="s">
        <v>134</v>
      </c>
      <c r="D68" s="2" t="s">
        <v>162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1.2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f t="shared" si="11"/>
        <v>0</v>
      </c>
      <c r="AO68" s="3">
        <f t="shared" si="12"/>
        <v>0</v>
      </c>
      <c r="AP68" s="3">
        <f t="shared" si="13"/>
        <v>1.2</v>
      </c>
      <c r="AQ68" s="3">
        <f t="shared" si="14"/>
        <v>0</v>
      </c>
      <c r="AR68" s="3">
        <f t="shared" si="15"/>
        <v>0</v>
      </c>
    </row>
    <row r="69" spans="1:44" s="11" customFormat="1" ht="25.5" x14ac:dyDescent="0.25">
      <c r="A69" s="1" t="s">
        <v>268</v>
      </c>
      <c r="B69" s="4" t="s">
        <v>269</v>
      </c>
      <c r="C69" s="2" t="s">
        <v>135</v>
      </c>
      <c r="D69" s="2" t="s">
        <v>162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0.45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f t="shared" si="11"/>
        <v>0</v>
      </c>
      <c r="AO69" s="3">
        <f t="shared" si="12"/>
        <v>0</v>
      </c>
      <c r="AP69" s="3">
        <f t="shared" si="13"/>
        <v>0.45</v>
      </c>
      <c r="AQ69" s="3">
        <f t="shared" si="14"/>
        <v>0</v>
      </c>
      <c r="AR69" s="3">
        <f t="shared" si="15"/>
        <v>0</v>
      </c>
    </row>
    <row r="70" spans="1:44" s="11" customFormat="1" ht="25.5" x14ac:dyDescent="0.25">
      <c r="A70" s="1" t="s">
        <v>270</v>
      </c>
      <c r="B70" s="4" t="s">
        <v>271</v>
      </c>
      <c r="C70" s="2" t="s">
        <v>136</v>
      </c>
      <c r="D70" s="2" t="s">
        <v>162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1.1000000000000001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f t="shared" si="11"/>
        <v>0</v>
      </c>
      <c r="AO70" s="3">
        <f t="shared" si="12"/>
        <v>0</v>
      </c>
      <c r="AP70" s="3">
        <f t="shared" si="13"/>
        <v>1.1000000000000001</v>
      </c>
      <c r="AQ70" s="3">
        <f t="shared" si="14"/>
        <v>0</v>
      </c>
      <c r="AR70" s="3">
        <f t="shared" si="15"/>
        <v>0</v>
      </c>
    </row>
    <row r="71" spans="1:44" s="11" customFormat="1" ht="25.5" x14ac:dyDescent="0.25">
      <c r="A71" s="1" t="s">
        <v>272</v>
      </c>
      <c r="B71" s="4" t="s">
        <v>273</v>
      </c>
      <c r="C71" s="2" t="s">
        <v>137</v>
      </c>
      <c r="D71" s="2" t="s">
        <v>162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0.84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f t="shared" si="11"/>
        <v>0</v>
      </c>
      <c r="AO71" s="3">
        <f t="shared" si="12"/>
        <v>0</v>
      </c>
      <c r="AP71" s="3">
        <f t="shared" si="13"/>
        <v>0.84</v>
      </c>
      <c r="AQ71" s="3">
        <f t="shared" si="14"/>
        <v>0</v>
      </c>
      <c r="AR71" s="3">
        <f t="shared" si="15"/>
        <v>0</v>
      </c>
    </row>
    <row r="72" spans="1:44" s="11" customFormat="1" ht="25.5" x14ac:dyDescent="0.25">
      <c r="A72" s="1" t="s">
        <v>274</v>
      </c>
      <c r="B72" s="4" t="s">
        <v>275</v>
      </c>
      <c r="C72" s="2" t="s">
        <v>138</v>
      </c>
      <c r="D72" s="2" t="s">
        <v>162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1.02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f t="shared" si="11"/>
        <v>0</v>
      </c>
      <c r="AO72" s="3">
        <f t="shared" si="12"/>
        <v>0</v>
      </c>
      <c r="AP72" s="3">
        <f t="shared" si="13"/>
        <v>1.02</v>
      </c>
      <c r="AQ72" s="3">
        <f t="shared" si="14"/>
        <v>0</v>
      </c>
      <c r="AR72" s="3">
        <f t="shared" si="15"/>
        <v>0</v>
      </c>
    </row>
    <row r="73" spans="1:44" s="11" customFormat="1" ht="25.5" x14ac:dyDescent="0.25">
      <c r="A73" s="1" t="s">
        <v>276</v>
      </c>
      <c r="B73" s="4" t="s">
        <v>277</v>
      </c>
      <c r="C73" s="2" t="s">
        <v>139</v>
      </c>
      <c r="D73" s="2" t="s">
        <v>162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3.9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f t="shared" si="11"/>
        <v>0</v>
      </c>
      <c r="AO73" s="3">
        <f t="shared" si="12"/>
        <v>0</v>
      </c>
      <c r="AP73" s="3">
        <f t="shared" si="13"/>
        <v>3.9</v>
      </c>
      <c r="AQ73" s="3">
        <f t="shared" si="14"/>
        <v>0</v>
      </c>
      <c r="AR73" s="3">
        <f t="shared" si="15"/>
        <v>0</v>
      </c>
    </row>
    <row r="74" spans="1:44" s="11" customFormat="1" ht="25.5" x14ac:dyDescent="0.25">
      <c r="A74" s="1" t="s">
        <v>278</v>
      </c>
      <c r="B74" s="4" t="s">
        <v>279</v>
      </c>
      <c r="C74" s="2" t="s">
        <v>140</v>
      </c>
      <c r="D74" s="2" t="s">
        <v>162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0.2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f t="shared" si="11"/>
        <v>0</v>
      </c>
      <c r="AO74" s="3">
        <f t="shared" si="12"/>
        <v>0</v>
      </c>
      <c r="AP74" s="3">
        <f t="shared" si="13"/>
        <v>0.2</v>
      </c>
      <c r="AQ74" s="3">
        <f t="shared" si="14"/>
        <v>0</v>
      </c>
      <c r="AR74" s="3">
        <f t="shared" si="15"/>
        <v>0</v>
      </c>
    </row>
    <row r="75" spans="1:44" s="11" customFormat="1" ht="25.5" x14ac:dyDescent="0.25">
      <c r="A75" s="1" t="s">
        <v>280</v>
      </c>
      <c r="B75" s="4" t="s">
        <v>281</v>
      </c>
      <c r="C75" s="2" t="s">
        <v>141</v>
      </c>
      <c r="D75" s="2" t="s">
        <v>162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0.6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f t="shared" si="11"/>
        <v>0</v>
      </c>
      <c r="AO75" s="3">
        <f t="shared" si="12"/>
        <v>0</v>
      </c>
      <c r="AP75" s="3">
        <f t="shared" si="13"/>
        <v>0.6</v>
      </c>
      <c r="AQ75" s="3">
        <f t="shared" si="14"/>
        <v>0</v>
      </c>
      <c r="AR75" s="3">
        <f t="shared" si="15"/>
        <v>0</v>
      </c>
    </row>
    <row r="76" spans="1:44" s="11" customFormat="1" ht="25.5" x14ac:dyDescent="0.25">
      <c r="A76" s="1" t="s">
        <v>282</v>
      </c>
      <c r="B76" s="4" t="s">
        <v>283</v>
      </c>
      <c r="C76" s="2" t="s">
        <v>142</v>
      </c>
      <c r="D76" s="2" t="s">
        <v>162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1.2649999999999999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f t="shared" si="11"/>
        <v>0</v>
      </c>
      <c r="AO76" s="3">
        <f t="shared" si="12"/>
        <v>0</v>
      </c>
      <c r="AP76" s="3">
        <f t="shared" si="13"/>
        <v>1.2649999999999999</v>
      </c>
      <c r="AQ76" s="3">
        <f t="shared" si="14"/>
        <v>0</v>
      </c>
      <c r="AR76" s="3">
        <f t="shared" si="15"/>
        <v>0</v>
      </c>
    </row>
    <row r="77" spans="1:44" s="11" customFormat="1" ht="25.5" x14ac:dyDescent="0.25">
      <c r="A77" s="1" t="s">
        <v>284</v>
      </c>
      <c r="B77" s="4" t="s">
        <v>285</v>
      </c>
      <c r="C77" s="2" t="s">
        <v>143</v>
      </c>
      <c r="D77" s="2" t="s">
        <v>162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1.5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f t="shared" si="11"/>
        <v>0</v>
      </c>
      <c r="AO77" s="3">
        <f t="shared" si="12"/>
        <v>0</v>
      </c>
      <c r="AP77" s="3">
        <f t="shared" si="13"/>
        <v>1.5</v>
      </c>
      <c r="AQ77" s="3">
        <f t="shared" si="14"/>
        <v>0</v>
      </c>
      <c r="AR77" s="3">
        <f t="shared" si="15"/>
        <v>0</v>
      </c>
    </row>
    <row r="78" spans="1:44" s="11" customFormat="1" ht="25.5" x14ac:dyDescent="0.25">
      <c r="A78" s="1" t="s">
        <v>286</v>
      </c>
      <c r="B78" s="4" t="s">
        <v>287</v>
      </c>
      <c r="C78" s="2" t="s">
        <v>144</v>
      </c>
      <c r="D78" s="2" t="s">
        <v>162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0.14399999999999999</v>
      </c>
      <c r="AL78" s="3">
        <v>0</v>
      </c>
      <c r="AM78" s="3">
        <v>0</v>
      </c>
      <c r="AN78" s="3">
        <f t="shared" si="11"/>
        <v>0</v>
      </c>
      <c r="AO78" s="3">
        <f t="shared" si="12"/>
        <v>0</v>
      </c>
      <c r="AP78" s="3">
        <f t="shared" si="13"/>
        <v>0.14399999999999999</v>
      </c>
      <c r="AQ78" s="3">
        <f t="shared" si="14"/>
        <v>0</v>
      </c>
      <c r="AR78" s="3">
        <f t="shared" si="15"/>
        <v>0</v>
      </c>
    </row>
    <row r="79" spans="1:44" s="11" customFormat="1" ht="25.5" x14ac:dyDescent="0.25">
      <c r="A79" s="1" t="s">
        <v>288</v>
      </c>
      <c r="B79" s="4" t="s">
        <v>289</v>
      </c>
      <c r="C79" s="2" t="s">
        <v>145</v>
      </c>
      <c r="D79" s="2" t="s">
        <v>162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1.38</v>
      </c>
      <c r="AL79" s="3">
        <v>0</v>
      </c>
      <c r="AM79" s="3">
        <v>0</v>
      </c>
      <c r="AN79" s="3">
        <f t="shared" si="11"/>
        <v>0</v>
      </c>
      <c r="AO79" s="3">
        <f t="shared" si="12"/>
        <v>0</v>
      </c>
      <c r="AP79" s="3">
        <f t="shared" si="13"/>
        <v>1.38</v>
      </c>
      <c r="AQ79" s="3">
        <f t="shared" si="14"/>
        <v>0</v>
      </c>
      <c r="AR79" s="3">
        <f t="shared" si="15"/>
        <v>0</v>
      </c>
    </row>
    <row r="80" spans="1:44" s="11" customFormat="1" ht="25.5" x14ac:dyDescent="0.25">
      <c r="A80" s="1" t="s">
        <v>290</v>
      </c>
      <c r="B80" s="4" t="s">
        <v>291</v>
      </c>
      <c r="C80" s="2" t="s">
        <v>146</v>
      </c>
      <c r="D80" s="2" t="s">
        <v>162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0.82499999999999996</v>
      </c>
      <c r="AL80" s="3">
        <v>0</v>
      </c>
      <c r="AM80" s="3">
        <v>0</v>
      </c>
      <c r="AN80" s="3">
        <f t="shared" si="11"/>
        <v>0</v>
      </c>
      <c r="AO80" s="3">
        <f t="shared" si="12"/>
        <v>0</v>
      </c>
      <c r="AP80" s="3">
        <f t="shared" si="13"/>
        <v>0.82499999999999996</v>
      </c>
      <c r="AQ80" s="3">
        <f t="shared" si="14"/>
        <v>0</v>
      </c>
      <c r="AR80" s="3">
        <f t="shared" si="15"/>
        <v>0</v>
      </c>
    </row>
    <row r="81" spans="1:44" s="11" customFormat="1" ht="25.5" x14ac:dyDescent="0.25">
      <c r="A81" s="1" t="s">
        <v>292</v>
      </c>
      <c r="B81" s="4" t="s">
        <v>293</v>
      </c>
      <c r="C81" s="2" t="s">
        <v>147</v>
      </c>
      <c r="D81" s="2" t="s">
        <v>162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0.8</v>
      </c>
      <c r="AL81" s="3">
        <v>0</v>
      </c>
      <c r="AM81" s="3">
        <v>0</v>
      </c>
      <c r="AN81" s="3">
        <f t="shared" si="11"/>
        <v>0</v>
      </c>
      <c r="AO81" s="3">
        <f t="shared" si="12"/>
        <v>0</v>
      </c>
      <c r="AP81" s="3">
        <f t="shared" si="13"/>
        <v>0.8</v>
      </c>
      <c r="AQ81" s="3">
        <f t="shared" si="14"/>
        <v>0</v>
      </c>
      <c r="AR81" s="3">
        <f t="shared" si="15"/>
        <v>0</v>
      </c>
    </row>
    <row r="82" spans="1:44" s="11" customFormat="1" ht="25.5" x14ac:dyDescent="0.25">
      <c r="A82" s="1" t="s">
        <v>294</v>
      </c>
      <c r="B82" s="4" t="s">
        <v>295</v>
      </c>
      <c r="C82" s="2" t="s">
        <v>148</v>
      </c>
      <c r="D82" s="2" t="s">
        <v>162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0.4</v>
      </c>
      <c r="AL82" s="3">
        <v>0</v>
      </c>
      <c r="AM82" s="3">
        <v>0</v>
      </c>
      <c r="AN82" s="3">
        <f t="shared" si="11"/>
        <v>0</v>
      </c>
      <c r="AO82" s="3">
        <f t="shared" si="12"/>
        <v>0</v>
      </c>
      <c r="AP82" s="3">
        <f t="shared" si="13"/>
        <v>0.4</v>
      </c>
      <c r="AQ82" s="3">
        <f t="shared" si="14"/>
        <v>0</v>
      </c>
      <c r="AR82" s="3">
        <f t="shared" si="15"/>
        <v>0</v>
      </c>
    </row>
    <row r="83" spans="1:44" s="11" customFormat="1" ht="25.5" x14ac:dyDescent="0.25">
      <c r="A83" s="1" t="s">
        <v>296</v>
      </c>
      <c r="B83" s="4" t="s">
        <v>297</v>
      </c>
      <c r="C83" s="2" t="s">
        <v>149</v>
      </c>
      <c r="D83" s="2" t="s">
        <v>162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0.73</v>
      </c>
      <c r="AL83" s="3">
        <v>0</v>
      </c>
      <c r="AM83" s="3">
        <v>0</v>
      </c>
      <c r="AN83" s="3">
        <f t="shared" si="11"/>
        <v>0</v>
      </c>
      <c r="AO83" s="3">
        <f t="shared" si="12"/>
        <v>0</v>
      </c>
      <c r="AP83" s="3">
        <f t="shared" si="13"/>
        <v>0.73</v>
      </c>
      <c r="AQ83" s="3">
        <f t="shared" si="14"/>
        <v>0</v>
      </c>
      <c r="AR83" s="3">
        <f t="shared" si="15"/>
        <v>0</v>
      </c>
    </row>
    <row r="84" spans="1:44" s="11" customFormat="1" ht="25.5" x14ac:dyDescent="0.25">
      <c r="A84" s="1" t="s">
        <v>298</v>
      </c>
      <c r="B84" s="4" t="s">
        <v>299</v>
      </c>
      <c r="C84" s="2" t="s">
        <v>150</v>
      </c>
      <c r="D84" s="2" t="s">
        <v>162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0.8</v>
      </c>
      <c r="AL84" s="3">
        <v>0</v>
      </c>
      <c r="AM84" s="3">
        <v>0</v>
      </c>
      <c r="AN84" s="3">
        <f t="shared" si="11"/>
        <v>0</v>
      </c>
      <c r="AO84" s="3">
        <f t="shared" si="12"/>
        <v>0</v>
      </c>
      <c r="AP84" s="3">
        <f t="shared" si="13"/>
        <v>0.8</v>
      </c>
      <c r="AQ84" s="3">
        <f t="shared" si="14"/>
        <v>0</v>
      </c>
      <c r="AR84" s="3">
        <f t="shared" si="15"/>
        <v>0</v>
      </c>
    </row>
    <row r="85" spans="1:44" s="11" customFormat="1" ht="25.5" x14ac:dyDescent="0.25">
      <c r="A85" s="1" t="s">
        <v>300</v>
      </c>
      <c r="B85" s="4" t="s">
        <v>301</v>
      </c>
      <c r="C85" s="2" t="s">
        <v>151</v>
      </c>
      <c r="D85" s="2" t="s">
        <v>162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1.21</v>
      </c>
      <c r="AL85" s="3">
        <v>0</v>
      </c>
      <c r="AM85" s="3">
        <v>0</v>
      </c>
      <c r="AN85" s="3">
        <f t="shared" si="11"/>
        <v>0</v>
      </c>
      <c r="AO85" s="3">
        <f t="shared" si="12"/>
        <v>0</v>
      </c>
      <c r="AP85" s="3">
        <f t="shared" si="13"/>
        <v>1.21</v>
      </c>
      <c r="AQ85" s="3">
        <f t="shared" si="14"/>
        <v>0</v>
      </c>
      <c r="AR85" s="3">
        <f t="shared" si="15"/>
        <v>0</v>
      </c>
    </row>
    <row r="86" spans="1:44" s="11" customFormat="1" ht="25.5" x14ac:dyDescent="0.25">
      <c r="A86" s="1" t="s">
        <v>302</v>
      </c>
      <c r="B86" s="4" t="s">
        <v>303</v>
      </c>
      <c r="C86" s="2" t="s">
        <v>152</v>
      </c>
      <c r="D86" s="2" t="s">
        <v>162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4</v>
      </c>
      <c r="AL86" s="3">
        <v>0</v>
      </c>
      <c r="AM86" s="3">
        <v>0</v>
      </c>
      <c r="AN86" s="3">
        <f t="shared" si="11"/>
        <v>0</v>
      </c>
      <c r="AO86" s="3">
        <f t="shared" si="12"/>
        <v>0</v>
      </c>
      <c r="AP86" s="3">
        <f t="shared" si="13"/>
        <v>4</v>
      </c>
      <c r="AQ86" s="3">
        <f t="shared" si="14"/>
        <v>0</v>
      </c>
      <c r="AR86" s="3">
        <f t="shared" si="15"/>
        <v>0</v>
      </c>
    </row>
    <row r="87" spans="1:44" ht="38.25" x14ac:dyDescent="0.25">
      <c r="A87" s="17" t="s">
        <v>112</v>
      </c>
      <c r="B87" s="18" t="s">
        <v>113</v>
      </c>
      <c r="C87" s="19" t="s">
        <v>162</v>
      </c>
      <c r="D87" s="21" t="s">
        <v>162</v>
      </c>
      <c r="E87" s="23">
        <f>E88+E89+E90+E91+E92+E93+E94+E95+E96+E97+E98+E99+E100+E101+E102+E103+E104+E105+E106+E107+E108+E109</f>
        <v>0</v>
      </c>
      <c r="F87" s="23">
        <f t="shared" ref="F87:AR87" si="16">F88+F89+F90+F91+F92+F93+F94+F95+F96+F97+F98+F99+F100+F101+F102+F103+F104+F105+F106+F107+F108+F109</f>
        <v>0</v>
      </c>
      <c r="G87" s="23">
        <f t="shared" si="16"/>
        <v>0</v>
      </c>
      <c r="H87" s="23">
        <f t="shared" si="16"/>
        <v>0</v>
      </c>
      <c r="I87" s="23">
        <f t="shared" si="16"/>
        <v>0</v>
      </c>
      <c r="J87" s="23">
        <f t="shared" si="16"/>
        <v>0</v>
      </c>
      <c r="K87" s="23">
        <f t="shared" si="16"/>
        <v>0</v>
      </c>
      <c r="L87" s="23">
        <f t="shared" si="16"/>
        <v>0</v>
      </c>
      <c r="M87" s="23">
        <f t="shared" si="16"/>
        <v>0</v>
      </c>
      <c r="N87" s="23">
        <f t="shared" si="16"/>
        <v>0</v>
      </c>
      <c r="O87" s="23">
        <f t="shared" si="16"/>
        <v>0</v>
      </c>
      <c r="P87" s="23">
        <f t="shared" si="16"/>
        <v>0</v>
      </c>
      <c r="Q87" s="23">
        <f t="shared" si="16"/>
        <v>4.21</v>
      </c>
      <c r="R87" s="23">
        <f t="shared" si="16"/>
        <v>0</v>
      </c>
      <c r="S87" s="23">
        <f t="shared" si="16"/>
        <v>0</v>
      </c>
      <c r="T87" s="23">
        <f t="shared" si="16"/>
        <v>0</v>
      </c>
      <c r="U87" s="23">
        <f t="shared" si="16"/>
        <v>0</v>
      </c>
      <c r="V87" s="23">
        <f t="shared" si="16"/>
        <v>3.75</v>
      </c>
      <c r="W87" s="23">
        <f t="shared" si="16"/>
        <v>0</v>
      </c>
      <c r="X87" s="23">
        <f t="shared" si="16"/>
        <v>0</v>
      </c>
      <c r="Y87" s="23">
        <f t="shared" si="16"/>
        <v>0</v>
      </c>
      <c r="Z87" s="23">
        <f t="shared" si="16"/>
        <v>0</v>
      </c>
      <c r="AA87" s="23">
        <f t="shared" si="16"/>
        <v>6.67</v>
      </c>
      <c r="AB87" s="23">
        <f t="shared" si="16"/>
        <v>0</v>
      </c>
      <c r="AC87" s="23">
        <f t="shared" si="16"/>
        <v>0</v>
      </c>
      <c r="AD87" s="23">
        <f t="shared" si="16"/>
        <v>0</v>
      </c>
      <c r="AE87" s="23">
        <f t="shared" si="16"/>
        <v>0</v>
      </c>
      <c r="AF87" s="23">
        <f t="shared" si="16"/>
        <v>7.3600000000000012</v>
      </c>
      <c r="AG87" s="23">
        <f t="shared" si="16"/>
        <v>0</v>
      </c>
      <c r="AH87" s="23">
        <f t="shared" si="16"/>
        <v>0</v>
      </c>
      <c r="AI87" s="23">
        <f t="shared" si="16"/>
        <v>0</v>
      </c>
      <c r="AJ87" s="23">
        <f t="shared" si="16"/>
        <v>0</v>
      </c>
      <c r="AK87" s="23">
        <f t="shared" si="16"/>
        <v>5.2</v>
      </c>
      <c r="AL87" s="23">
        <f t="shared" si="16"/>
        <v>0</v>
      </c>
      <c r="AM87" s="23">
        <f t="shared" si="16"/>
        <v>0</v>
      </c>
      <c r="AN87" s="23">
        <f t="shared" si="16"/>
        <v>0</v>
      </c>
      <c r="AO87" s="23">
        <f t="shared" si="16"/>
        <v>0</v>
      </c>
      <c r="AP87" s="23">
        <f t="shared" si="16"/>
        <v>27.19</v>
      </c>
      <c r="AQ87" s="23">
        <f t="shared" si="16"/>
        <v>0</v>
      </c>
      <c r="AR87" s="23">
        <f t="shared" si="16"/>
        <v>0</v>
      </c>
    </row>
    <row r="88" spans="1:44" ht="25.5" x14ac:dyDescent="0.25">
      <c r="A88" s="1" t="s">
        <v>304</v>
      </c>
      <c r="B88" s="5" t="s">
        <v>305</v>
      </c>
      <c r="C88" s="2" t="s">
        <v>90</v>
      </c>
      <c r="D88" s="2" t="s">
        <v>162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1.19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f t="shared" ref="AN88:AN109" si="17">O88+T88+Y88+AD88+AI88</f>
        <v>0</v>
      </c>
      <c r="AO88" s="3">
        <f t="shared" ref="AO88:AO109" si="18">P88+U88+Z88+AE88+AJ88</f>
        <v>0</v>
      </c>
      <c r="AP88" s="3">
        <f t="shared" ref="AP88:AP109" si="19">Q88+V88+AA88+AF88+AK88</f>
        <v>1.19</v>
      </c>
      <c r="AQ88" s="3">
        <f t="shared" ref="AQ88:AQ109" si="20">R88+W88+AB88+AG88+AL88</f>
        <v>0</v>
      </c>
      <c r="AR88" s="3">
        <f t="shared" ref="AR88:AR109" si="21">S88+X88+AC88+AH88+AM88</f>
        <v>0</v>
      </c>
    </row>
    <row r="89" spans="1:44" x14ac:dyDescent="0.25">
      <c r="A89" s="1" t="s">
        <v>306</v>
      </c>
      <c r="B89" s="5" t="s">
        <v>307</v>
      </c>
      <c r="C89" s="2" t="s">
        <v>91</v>
      </c>
      <c r="D89" s="2" t="s">
        <v>162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0.31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f t="shared" si="17"/>
        <v>0</v>
      </c>
      <c r="AO89" s="3">
        <f t="shared" si="18"/>
        <v>0</v>
      </c>
      <c r="AP89" s="3">
        <f t="shared" si="19"/>
        <v>0.31</v>
      </c>
      <c r="AQ89" s="3">
        <f t="shared" si="20"/>
        <v>0</v>
      </c>
      <c r="AR89" s="3">
        <f t="shared" si="21"/>
        <v>0</v>
      </c>
    </row>
    <row r="90" spans="1:44" x14ac:dyDescent="0.25">
      <c r="A90" s="1" t="s">
        <v>308</v>
      </c>
      <c r="B90" s="5" t="s">
        <v>309</v>
      </c>
      <c r="C90" s="2" t="s">
        <v>92</v>
      </c>
      <c r="D90" s="2" t="s">
        <v>162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0.27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f t="shared" si="17"/>
        <v>0</v>
      </c>
      <c r="AO90" s="3">
        <f t="shared" si="18"/>
        <v>0</v>
      </c>
      <c r="AP90" s="3">
        <f t="shared" si="19"/>
        <v>0.27</v>
      </c>
      <c r="AQ90" s="3">
        <f t="shared" si="20"/>
        <v>0</v>
      </c>
      <c r="AR90" s="3">
        <f t="shared" si="21"/>
        <v>0</v>
      </c>
    </row>
    <row r="91" spans="1:44" x14ac:dyDescent="0.25">
      <c r="A91" s="1" t="s">
        <v>310</v>
      </c>
      <c r="B91" s="5" t="s">
        <v>311</v>
      </c>
      <c r="C91" s="2" t="s">
        <v>93</v>
      </c>
      <c r="D91" s="2" t="s">
        <v>162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0.28000000000000003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f t="shared" si="17"/>
        <v>0</v>
      </c>
      <c r="AO91" s="3">
        <f t="shared" si="18"/>
        <v>0</v>
      </c>
      <c r="AP91" s="3">
        <f t="shared" si="19"/>
        <v>0.28000000000000003</v>
      </c>
      <c r="AQ91" s="3">
        <f t="shared" si="20"/>
        <v>0</v>
      </c>
      <c r="AR91" s="3">
        <f t="shared" si="21"/>
        <v>0</v>
      </c>
    </row>
    <row r="92" spans="1:44" ht="25.5" x14ac:dyDescent="0.25">
      <c r="A92" s="1" t="s">
        <v>312</v>
      </c>
      <c r="B92" s="5" t="s">
        <v>313</v>
      </c>
      <c r="C92" s="2" t="s">
        <v>94</v>
      </c>
      <c r="D92" s="2" t="s">
        <v>162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0.96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f t="shared" si="17"/>
        <v>0</v>
      </c>
      <c r="AO92" s="3">
        <f t="shared" si="18"/>
        <v>0</v>
      </c>
      <c r="AP92" s="3">
        <f t="shared" si="19"/>
        <v>0.96</v>
      </c>
      <c r="AQ92" s="3">
        <f t="shared" si="20"/>
        <v>0</v>
      </c>
      <c r="AR92" s="3">
        <f t="shared" si="21"/>
        <v>0</v>
      </c>
    </row>
    <row r="93" spans="1:44" ht="25.5" x14ac:dyDescent="0.25">
      <c r="A93" s="1" t="s">
        <v>314</v>
      </c>
      <c r="B93" s="4" t="s">
        <v>315</v>
      </c>
      <c r="C93" s="2" t="s">
        <v>95</v>
      </c>
      <c r="D93" s="2" t="s">
        <v>162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1.2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f t="shared" si="17"/>
        <v>0</v>
      </c>
      <c r="AO93" s="3">
        <f t="shared" si="18"/>
        <v>0</v>
      </c>
      <c r="AP93" s="3">
        <f t="shared" si="19"/>
        <v>1.2</v>
      </c>
      <c r="AQ93" s="3">
        <f t="shared" si="20"/>
        <v>0</v>
      </c>
      <c r="AR93" s="3">
        <f t="shared" si="21"/>
        <v>0</v>
      </c>
    </row>
    <row r="94" spans="1:44" x14ac:dyDescent="0.25">
      <c r="A94" s="1" t="s">
        <v>316</v>
      </c>
      <c r="B94" s="4" t="s">
        <v>317</v>
      </c>
      <c r="C94" s="2" t="s">
        <v>96</v>
      </c>
      <c r="D94" s="2" t="s">
        <v>162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0.45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f t="shared" si="17"/>
        <v>0</v>
      </c>
      <c r="AO94" s="3">
        <f t="shared" si="18"/>
        <v>0</v>
      </c>
      <c r="AP94" s="3">
        <f t="shared" si="19"/>
        <v>0.45</v>
      </c>
      <c r="AQ94" s="3">
        <f t="shared" si="20"/>
        <v>0</v>
      </c>
      <c r="AR94" s="3">
        <f t="shared" si="21"/>
        <v>0</v>
      </c>
    </row>
    <row r="95" spans="1:44" ht="25.5" x14ac:dyDescent="0.25">
      <c r="A95" s="1" t="s">
        <v>318</v>
      </c>
      <c r="B95" s="4" t="s">
        <v>319</v>
      </c>
      <c r="C95" s="2" t="s">
        <v>97</v>
      </c>
      <c r="D95" s="2" t="s">
        <v>162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1.5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f t="shared" si="17"/>
        <v>0</v>
      </c>
      <c r="AO95" s="3">
        <f t="shared" si="18"/>
        <v>0</v>
      </c>
      <c r="AP95" s="3">
        <f t="shared" si="19"/>
        <v>1.5</v>
      </c>
      <c r="AQ95" s="3">
        <f t="shared" si="20"/>
        <v>0</v>
      </c>
      <c r="AR95" s="3">
        <f t="shared" si="21"/>
        <v>0</v>
      </c>
    </row>
    <row r="96" spans="1:44" ht="25.5" x14ac:dyDescent="0.25">
      <c r="A96" s="1" t="s">
        <v>320</v>
      </c>
      <c r="B96" s="4" t="s">
        <v>321</v>
      </c>
      <c r="C96" s="2" t="s">
        <v>98</v>
      </c>
      <c r="D96" s="2" t="s">
        <v>162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1.8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f t="shared" si="17"/>
        <v>0</v>
      </c>
      <c r="AO96" s="3">
        <f t="shared" si="18"/>
        <v>0</v>
      </c>
      <c r="AP96" s="3">
        <f t="shared" si="19"/>
        <v>1.8</v>
      </c>
      <c r="AQ96" s="3">
        <f t="shared" si="20"/>
        <v>0</v>
      </c>
      <c r="AR96" s="3">
        <f t="shared" si="21"/>
        <v>0</v>
      </c>
    </row>
    <row r="97" spans="1:44" ht="25.5" x14ac:dyDescent="0.25">
      <c r="A97" s="1" t="s">
        <v>322</v>
      </c>
      <c r="B97" s="4" t="s">
        <v>323</v>
      </c>
      <c r="C97" s="2" t="s">
        <v>99</v>
      </c>
      <c r="D97" s="2" t="s">
        <v>162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0.3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f t="shared" si="17"/>
        <v>0</v>
      </c>
      <c r="AO97" s="3">
        <f t="shared" si="18"/>
        <v>0</v>
      </c>
      <c r="AP97" s="3">
        <f t="shared" si="19"/>
        <v>0.3</v>
      </c>
      <c r="AQ97" s="3">
        <f t="shared" si="20"/>
        <v>0</v>
      </c>
      <c r="AR97" s="3">
        <f t="shared" si="21"/>
        <v>0</v>
      </c>
    </row>
    <row r="98" spans="1:44" ht="25.5" x14ac:dyDescent="0.25">
      <c r="A98" s="1" t="s">
        <v>324</v>
      </c>
      <c r="B98" s="4" t="s">
        <v>325</v>
      </c>
      <c r="C98" s="2" t="s">
        <v>100</v>
      </c>
      <c r="D98" s="2" t="s">
        <v>162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1.27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f t="shared" si="17"/>
        <v>0</v>
      </c>
      <c r="AO98" s="3">
        <f t="shared" si="18"/>
        <v>0</v>
      </c>
      <c r="AP98" s="3">
        <f t="shared" si="19"/>
        <v>1.27</v>
      </c>
      <c r="AQ98" s="3">
        <f t="shared" si="20"/>
        <v>0</v>
      </c>
      <c r="AR98" s="3">
        <f t="shared" si="21"/>
        <v>0</v>
      </c>
    </row>
    <row r="99" spans="1:44" ht="25.5" x14ac:dyDescent="0.25">
      <c r="A99" s="1" t="s">
        <v>326</v>
      </c>
      <c r="B99" s="4" t="s">
        <v>327</v>
      </c>
      <c r="C99" s="2" t="s">
        <v>101</v>
      </c>
      <c r="D99" s="2" t="s">
        <v>162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1.2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f t="shared" si="17"/>
        <v>0</v>
      </c>
      <c r="AO99" s="3">
        <f t="shared" si="18"/>
        <v>0</v>
      </c>
      <c r="AP99" s="3">
        <f t="shared" si="19"/>
        <v>1.2</v>
      </c>
      <c r="AQ99" s="3">
        <f t="shared" si="20"/>
        <v>0</v>
      </c>
      <c r="AR99" s="3">
        <f t="shared" si="21"/>
        <v>0</v>
      </c>
    </row>
    <row r="100" spans="1:44" ht="25.5" x14ac:dyDescent="0.25">
      <c r="A100" s="1" t="s">
        <v>328</v>
      </c>
      <c r="B100" s="15" t="s">
        <v>329</v>
      </c>
      <c r="C100" s="2" t="s">
        <v>102</v>
      </c>
      <c r="D100" s="2" t="s">
        <v>162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0.25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f t="shared" si="17"/>
        <v>0</v>
      </c>
      <c r="AO100" s="3">
        <f t="shared" si="18"/>
        <v>0</v>
      </c>
      <c r="AP100" s="3">
        <f t="shared" si="19"/>
        <v>0.25</v>
      </c>
      <c r="AQ100" s="3">
        <f t="shared" si="20"/>
        <v>0</v>
      </c>
      <c r="AR100" s="3">
        <f t="shared" si="21"/>
        <v>0</v>
      </c>
    </row>
    <row r="101" spans="1:44" ht="25.5" x14ac:dyDescent="0.2">
      <c r="A101" s="1" t="s">
        <v>330</v>
      </c>
      <c r="B101" s="16" t="s">
        <v>331</v>
      </c>
      <c r="C101" s="2" t="s">
        <v>103</v>
      </c>
      <c r="D101" s="2" t="s">
        <v>162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1.85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f t="shared" si="17"/>
        <v>0</v>
      </c>
      <c r="AO101" s="3">
        <f t="shared" si="18"/>
        <v>0</v>
      </c>
      <c r="AP101" s="3">
        <f t="shared" si="19"/>
        <v>1.85</v>
      </c>
      <c r="AQ101" s="3">
        <f t="shared" si="20"/>
        <v>0</v>
      </c>
      <c r="AR101" s="3">
        <f t="shared" si="21"/>
        <v>0</v>
      </c>
    </row>
    <row r="102" spans="1:44" ht="25.5" x14ac:dyDescent="0.2">
      <c r="A102" s="1" t="s">
        <v>332</v>
      </c>
      <c r="B102" s="16" t="s">
        <v>333</v>
      </c>
      <c r="C102" s="2" t="s">
        <v>104</v>
      </c>
      <c r="D102" s="2" t="s">
        <v>162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1.8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f t="shared" si="17"/>
        <v>0</v>
      </c>
      <c r="AO102" s="3">
        <f t="shared" si="18"/>
        <v>0</v>
      </c>
      <c r="AP102" s="3">
        <f t="shared" si="19"/>
        <v>1.8</v>
      </c>
      <c r="AQ102" s="3">
        <f t="shared" si="20"/>
        <v>0</v>
      </c>
      <c r="AR102" s="3">
        <f t="shared" si="21"/>
        <v>0</v>
      </c>
    </row>
    <row r="103" spans="1:44" ht="25.5" x14ac:dyDescent="0.25">
      <c r="A103" s="1" t="s">
        <v>334</v>
      </c>
      <c r="B103" s="4" t="s">
        <v>335</v>
      </c>
      <c r="C103" s="2" t="s">
        <v>105</v>
      </c>
      <c r="D103" s="2" t="s">
        <v>162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2.12</v>
      </c>
      <c r="AG103" s="3">
        <v>0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f t="shared" si="17"/>
        <v>0</v>
      </c>
      <c r="AO103" s="3">
        <f t="shared" si="18"/>
        <v>0</v>
      </c>
      <c r="AP103" s="3">
        <f t="shared" si="19"/>
        <v>2.12</v>
      </c>
      <c r="AQ103" s="3">
        <f t="shared" si="20"/>
        <v>0</v>
      </c>
      <c r="AR103" s="3">
        <f t="shared" si="21"/>
        <v>0</v>
      </c>
    </row>
    <row r="104" spans="1:44" ht="25.5" x14ac:dyDescent="0.25">
      <c r="A104" s="1" t="s">
        <v>336</v>
      </c>
      <c r="B104" s="4" t="s">
        <v>337</v>
      </c>
      <c r="C104" s="2" t="s">
        <v>106</v>
      </c>
      <c r="D104" s="2" t="s">
        <v>162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1.82</v>
      </c>
      <c r="AG104" s="3">
        <v>0</v>
      </c>
      <c r="AH104" s="3">
        <v>0</v>
      </c>
      <c r="AI104" s="3">
        <v>0</v>
      </c>
      <c r="AJ104" s="3">
        <v>0</v>
      </c>
      <c r="AK104" s="3">
        <v>0</v>
      </c>
      <c r="AL104" s="3">
        <v>0</v>
      </c>
      <c r="AM104" s="3">
        <v>0</v>
      </c>
      <c r="AN104" s="3">
        <f t="shared" si="17"/>
        <v>0</v>
      </c>
      <c r="AO104" s="3">
        <f t="shared" si="18"/>
        <v>0</v>
      </c>
      <c r="AP104" s="3">
        <f t="shared" si="19"/>
        <v>1.82</v>
      </c>
      <c r="AQ104" s="3">
        <f t="shared" si="20"/>
        <v>0</v>
      </c>
      <c r="AR104" s="3">
        <f t="shared" si="21"/>
        <v>0</v>
      </c>
    </row>
    <row r="105" spans="1:44" ht="25.5" x14ac:dyDescent="0.25">
      <c r="A105" s="1" t="s">
        <v>338</v>
      </c>
      <c r="B105" s="4" t="s">
        <v>339</v>
      </c>
      <c r="C105" s="2" t="s">
        <v>107</v>
      </c>
      <c r="D105" s="2" t="s">
        <v>162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1.82</v>
      </c>
      <c r="AG105" s="3">
        <v>0</v>
      </c>
      <c r="AH105" s="3">
        <v>0</v>
      </c>
      <c r="AI105" s="3">
        <v>0</v>
      </c>
      <c r="AJ105" s="3">
        <v>0</v>
      </c>
      <c r="AK105" s="3">
        <v>0</v>
      </c>
      <c r="AL105" s="3">
        <v>0</v>
      </c>
      <c r="AM105" s="3">
        <v>0</v>
      </c>
      <c r="AN105" s="3">
        <f t="shared" si="17"/>
        <v>0</v>
      </c>
      <c r="AO105" s="3">
        <f t="shared" si="18"/>
        <v>0</v>
      </c>
      <c r="AP105" s="3">
        <f t="shared" si="19"/>
        <v>1.82</v>
      </c>
      <c r="AQ105" s="3">
        <f t="shared" si="20"/>
        <v>0</v>
      </c>
      <c r="AR105" s="3">
        <f t="shared" si="21"/>
        <v>0</v>
      </c>
    </row>
    <row r="106" spans="1:44" ht="25.5" x14ac:dyDescent="0.25">
      <c r="A106" s="1" t="s">
        <v>340</v>
      </c>
      <c r="B106" s="15" t="s">
        <v>341</v>
      </c>
      <c r="C106" s="2" t="s">
        <v>108</v>
      </c>
      <c r="D106" s="2" t="s">
        <v>162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1.6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f t="shared" si="17"/>
        <v>0</v>
      </c>
      <c r="AO106" s="3">
        <f t="shared" si="18"/>
        <v>0</v>
      </c>
      <c r="AP106" s="3">
        <f t="shared" si="19"/>
        <v>1.6</v>
      </c>
      <c r="AQ106" s="3">
        <f t="shared" si="20"/>
        <v>0</v>
      </c>
      <c r="AR106" s="3">
        <f t="shared" si="21"/>
        <v>0</v>
      </c>
    </row>
    <row r="107" spans="1:44" ht="25.5" x14ac:dyDescent="0.25">
      <c r="A107" s="1" t="s">
        <v>342</v>
      </c>
      <c r="B107" s="4" t="s">
        <v>343</v>
      </c>
      <c r="C107" s="2" t="s">
        <v>109</v>
      </c>
      <c r="D107" s="2" t="s">
        <v>162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0.9</v>
      </c>
      <c r="AL107" s="3">
        <v>0</v>
      </c>
      <c r="AM107" s="3">
        <v>0</v>
      </c>
      <c r="AN107" s="3">
        <f t="shared" si="17"/>
        <v>0</v>
      </c>
      <c r="AO107" s="3">
        <f t="shared" si="18"/>
        <v>0</v>
      </c>
      <c r="AP107" s="3">
        <f t="shared" si="19"/>
        <v>0.9</v>
      </c>
      <c r="AQ107" s="3">
        <f t="shared" si="20"/>
        <v>0</v>
      </c>
      <c r="AR107" s="3">
        <f t="shared" si="21"/>
        <v>0</v>
      </c>
    </row>
    <row r="108" spans="1:44" ht="25.5" x14ac:dyDescent="0.25">
      <c r="A108" s="1" t="s">
        <v>344</v>
      </c>
      <c r="B108" s="4" t="s">
        <v>345</v>
      </c>
      <c r="C108" s="2" t="s">
        <v>110</v>
      </c>
      <c r="D108" s="2" t="s">
        <v>162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1.2</v>
      </c>
      <c r="AL108" s="3">
        <v>0</v>
      </c>
      <c r="AM108" s="3">
        <v>0</v>
      </c>
      <c r="AN108" s="3">
        <f t="shared" si="17"/>
        <v>0</v>
      </c>
      <c r="AO108" s="3">
        <f t="shared" si="18"/>
        <v>0</v>
      </c>
      <c r="AP108" s="3">
        <f t="shared" si="19"/>
        <v>1.2</v>
      </c>
      <c r="AQ108" s="3">
        <f t="shared" si="20"/>
        <v>0</v>
      </c>
      <c r="AR108" s="3">
        <f t="shared" si="21"/>
        <v>0</v>
      </c>
    </row>
    <row r="109" spans="1:44" ht="25.5" x14ac:dyDescent="0.25">
      <c r="A109" s="1" t="s">
        <v>346</v>
      </c>
      <c r="B109" s="4" t="s">
        <v>347</v>
      </c>
      <c r="C109" s="2" t="s">
        <v>111</v>
      </c>
      <c r="D109" s="2" t="s">
        <v>162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3.1</v>
      </c>
      <c r="AL109" s="3">
        <v>0</v>
      </c>
      <c r="AM109" s="3">
        <v>0</v>
      </c>
      <c r="AN109" s="3">
        <f t="shared" si="17"/>
        <v>0</v>
      </c>
      <c r="AO109" s="3">
        <f t="shared" si="18"/>
        <v>0</v>
      </c>
      <c r="AP109" s="3">
        <f t="shared" si="19"/>
        <v>3.1</v>
      </c>
      <c r="AQ109" s="3">
        <f t="shared" si="20"/>
        <v>0</v>
      </c>
      <c r="AR109" s="3">
        <f t="shared" si="21"/>
        <v>0</v>
      </c>
    </row>
  </sheetData>
  <mergeCells count="29">
    <mergeCell ref="AI11:AM11"/>
    <mergeCell ref="AI12:AM12"/>
    <mergeCell ref="AN12:AR12"/>
    <mergeCell ref="AN11:AR11"/>
    <mergeCell ref="Y12:AC12"/>
    <mergeCell ref="AD11:AH11"/>
    <mergeCell ref="AD12:AH12"/>
    <mergeCell ref="J11:N11"/>
    <mergeCell ref="J12:N12"/>
    <mergeCell ref="T11:X11"/>
    <mergeCell ref="T12:X12"/>
    <mergeCell ref="O11:S11"/>
    <mergeCell ref="O12:S12"/>
    <mergeCell ref="A6:AR6"/>
    <mergeCell ref="A7:AR7"/>
    <mergeCell ref="A8:AR8"/>
    <mergeCell ref="D10:D13"/>
    <mergeCell ref="A1:AR1"/>
    <mergeCell ref="A2:AR2"/>
    <mergeCell ref="A3:AR3"/>
    <mergeCell ref="A4:AR4"/>
    <mergeCell ref="A5:AR5"/>
    <mergeCell ref="A10:A13"/>
    <mergeCell ref="B10:B13"/>
    <mergeCell ref="C10:C13"/>
    <mergeCell ref="E12:I12"/>
    <mergeCell ref="E10:I11"/>
    <mergeCell ref="J10:AR10"/>
    <mergeCell ref="Y11:A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Лист1!sub_4001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2016-10-25T12:23:21Z</dcterms:modified>
</cp:coreProperties>
</file>