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Лист1!$A$12</definedName>
  </definedNames>
  <calcPr calcId="144525"/>
</workbook>
</file>

<file path=xl/calcChain.xml><?xml version="1.0" encoding="utf-8"?>
<calcChain xmlns="http://schemas.openxmlformats.org/spreadsheetml/2006/main">
  <c r="E18" i="1" l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AJ23" i="1"/>
  <c r="AJ24" i="1"/>
  <c r="AJ25" i="1"/>
  <c r="AJ22" i="1"/>
  <c r="AG23" i="1"/>
  <c r="AG24" i="1"/>
  <c r="AG25" i="1"/>
  <c r="AG22" i="1"/>
  <c r="AJ28" i="1"/>
  <c r="AJ29" i="1"/>
  <c r="AJ27" i="1"/>
  <c r="AG28" i="1"/>
  <c r="AG29" i="1"/>
  <c r="AG27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D26" i="1"/>
  <c r="E21" i="1"/>
  <c r="E20" i="1" s="1"/>
  <c r="E19" i="1" s="1"/>
  <c r="F21" i="1"/>
  <c r="F20" i="1" s="1"/>
  <c r="F19" i="1" s="1"/>
  <c r="G21" i="1"/>
  <c r="G20" i="1" s="1"/>
  <c r="G19" i="1" s="1"/>
  <c r="H21" i="1"/>
  <c r="H20" i="1" s="1"/>
  <c r="H19" i="1" s="1"/>
  <c r="I21" i="1"/>
  <c r="I20" i="1" s="1"/>
  <c r="I19" i="1" s="1"/>
  <c r="J21" i="1"/>
  <c r="J20" i="1" s="1"/>
  <c r="J19" i="1" s="1"/>
  <c r="K21" i="1"/>
  <c r="K20" i="1" s="1"/>
  <c r="K19" i="1" s="1"/>
  <c r="L21" i="1"/>
  <c r="L20" i="1" s="1"/>
  <c r="L19" i="1" s="1"/>
  <c r="M21" i="1"/>
  <c r="M20" i="1" s="1"/>
  <c r="M19" i="1" s="1"/>
  <c r="N21" i="1"/>
  <c r="N20" i="1" s="1"/>
  <c r="N19" i="1" s="1"/>
  <c r="O21" i="1"/>
  <c r="O20" i="1" s="1"/>
  <c r="O19" i="1" s="1"/>
  <c r="P21" i="1"/>
  <c r="P20" i="1" s="1"/>
  <c r="P19" i="1" s="1"/>
  <c r="Q21" i="1"/>
  <c r="Q20" i="1" s="1"/>
  <c r="Q19" i="1" s="1"/>
  <c r="R21" i="1"/>
  <c r="R20" i="1" s="1"/>
  <c r="R19" i="1" s="1"/>
  <c r="S21" i="1"/>
  <c r="S20" i="1" s="1"/>
  <c r="S19" i="1" s="1"/>
  <c r="T21" i="1"/>
  <c r="T20" i="1" s="1"/>
  <c r="T19" i="1" s="1"/>
  <c r="U21" i="1"/>
  <c r="U20" i="1" s="1"/>
  <c r="U19" i="1" s="1"/>
  <c r="V21" i="1"/>
  <c r="V20" i="1" s="1"/>
  <c r="V19" i="1" s="1"/>
  <c r="W21" i="1"/>
  <c r="W20" i="1" s="1"/>
  <c r="W19" i="1" s="1"/>
  <c r="X21" i="1"/>
  <c r="X20" i="1" s="1"/>
  <c r="X19" i="1" s="1"/>
  <c r="Y21" i="1"/>
  <c r="Y20" i="1" s="1"/>
  <c r="Y19" i="1" s="1"/>
  <c r="Z21" i="1"/>
  <c r="Z20" i="1" s="1"/>
  <c r="Z19" i="1" s="1"/>
  <c r="AA21" i="1"/>
  <c r="AA20" i="1" s="1"/>
  <c r="AA19" i="1" s="1"/>
  <c r="AB21" i="1"/>
  <c r="AB20" i="1" s="1"/>
  <c r="AB19" i="1" s="1"/>
  <c r="AC21" i="1"/>
  <c r="AC20" i="1" s="1"/>
  <c r="AC19" i="1" s="1"/>
  <c r="AD21" i="1"/>
  <c r="AD20" i="1" s="1"/>
  <c r="AD19" i="1" s="1"/>
  <c r="AE21" i="1"/>
  <c r="AE20" i="1" s="1"/>
  <c r="AE19" i="1" s="1"/>
  <c r="AF21" i="1"/>
  <c r="AF20" i="1" s="1"/>
  <c r="AF19" i="1" s="1"/>
  <c r="AG21" i="1"/>
  <c r="AG20" i="1" s="1"/>
  <c r="AG19" i="1" s="1"/>
  <c r="AH21" i="1"/>
  <c r="AH20" i="1" s="1"/>
  <c r="AH19" i="1" s="1"/>
  <c r="AI21" i="1"/>
  <c r="AI20" i="1" s="1"/>
  <c r="AI19" i="1" s="1"/>
  <c r="AJ21" i="1"/>
  <c r="AJ20" i="1" s="1"/>
  <c r="AJ19" i="1" s="1"/>
  <c r="AK21" i="1"/>
  <c r="AK20" i="1" s="1"/>
  <c r="AK19" i="1" s="1"/>
  <c r="AL21" i="1"/>
  <c r="AL20" i="1" s="1"/>
  <c r="AL19" i="1" s="1"/>
  <c r="D21" i="1"/>
  <c r="D20" i="1" l="1"/>
  <c r="D19" i="1" s="1"/>
  <c r="D18" i="1" s="1"/>
  <c r="D17" i="1" s="1"/>
</calcChain>
</file>

<file path=xl/sharedStrings.xml><?xml version="1.0" encoding="utf-8"?>
<sst xmlns="http://schemas.openxmlformats.org/spreadsheetml/2006/main" count="135" uniqueCount="93">
  <si>
    <t xml:space="preserve">Утвержденные плановые значения показателей приведены в соответствии с _______________________________________
_____________________________________________________________________________________________________________
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</si>
  <si>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</si>
  <si>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</si>
  <si>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</si>
  <si>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</si>
  <si>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</si>
  <si>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</si>
  <si>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</si>
  <si>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</si>
  <si>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</si>
  <si>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</si>
  <si>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</si>
  <si>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</si>
  <si>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</si>
  <si>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</si>
  <si>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Приложение N 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</si>
  <si>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</si>
  <si>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</si>
  <si>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</si>
  <si>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</si>
  <si>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</si>
  <si>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</si>
  <si>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</si>
  <si>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</si>
  <si>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</si>
  <si>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</si>
  <si>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</si>
  <si>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</si>
  <si>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</si>
  <si>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</si>
  <si>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</si>
  <si>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</si>
  <si>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</si>
  <si>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</si>
  <si>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</si>
  <si>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</si>
  <si>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</si>
  <si>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</si>
  <si>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</si>
  <si>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</si>
  <si>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</si>
  <si>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</si>
  <si>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</si>
  <si>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</si>
  <si>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</si>
  <si>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</si>
  <si>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</si>
  <si>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</si>
  <si>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</si>
  <si>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</si>
  <si>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</si>
  <si>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</si>
  <si>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</si>
  <si>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</si>
  <si>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</si>
  <si>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</si>
  <si>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</si>
  <si>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</si>
  <si>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</si>
  <si>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</si>
  <si>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</si>
  <si>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</si>
  <si>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</si>
  <si>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2016 год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</si>
  <si>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</si>
  <si>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</si>
  <si>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</si>
  <si>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</si>
  <si>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</si>
  <si>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1.2.2.1.1</t>
  </si>
  <si>
    <t>1.2.2.1.2</t>
  </si>
  <si>
    <t>1.2.2.1.3</t>
  </si>
  <si>
    <t>1.2.2.1.4</t>
  </si>
  <si>
    <t>1.2.2.2.1</t>
  </si>
  <si>
    <t>1.2.2.2.2</t>
  </si>
  <si>
    <t>1.2.2.2.3</t>
  </si>
  <si>
    <t xml:space="preserve">Форма 5. План ввода основных средств (с распределением по кварталам) на 2018 год
</t>
  </si>
  <si>
    <t>Итого план за 2018 год</t>
  </si>
  <si>
    <t>ВЛИ-0,4кВ ТП-3 "Вольские ГЭС"</t>
  </si>
  <si>
    <t>G_ВЛ0014</t>
  </si>
  <si>
    <t>ВЛИ-0,4кВ ТП-4 "Вольские ГЭС"</t>
  </si>
  <si>
    <t>G_ВЛ0015</t>
  </si>
  <si>
    <t>ВЛИ-0,4кВ ТП-5 "Вольские ГЭС"</t>
  </si>
  <si>
    <t>G_ВЛ0016</t>
  </si>
  <si>
    <t>ВЛИ-0,4кВ ТП-98 "Вольские ГЭС"</t>
  </si>
  <si>
    <t>G_ВЛ0017</t>
  </si>
  <si>
    <t>КЛ-10кВ от ТП-83 до ТП-28 "Аткарские ГЭС"</t>
  </si>
  <si>
    <t>G_КЛ0007</t>
  </si>
  <si>
    <t>КЛЭП-6 кВ фид. 42 от ПС Энгельсская "Энгельсские ГЭС"</t>
  </si>
  <si>
    <t>G_КЛ0008</t>
  </si>
  <si>
    <t>КЛЭП-6 кВ фид. 22 от ПС Энгельсская "Энгельсские ГЭС"</t>
  </si>
  <si>
    <t>G_КЛ0009</t>
  </si>
  <si>
    <t>План принятия основных средств и нематериальных активов к бухгалтерскому учету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</si>
</sst>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2" fontId="2" fillId="2" borderId="0" xfId="0" applyNumberFormat="1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tabSelected="1" topLeftCell="C1" zoomScale="70" zoomScaleNormal="70" workbookViewId="0">
      <selection activeCell="D17" sqref="D17:AL18"/>
    </sheetView>
  </sheetViews>
  <sheetFormatPr defaultRowHeight="14.25" x14ac:dyDescent="0.2"/>
  <cols>
    <col min="1" max="1" width="15.140625" style="5" customWidth="1"/>
    <col min="2" max="2" width="35.7109375" style="5" customWidth="1"/>
    <col min="3" max="3" width="18.42578125" style="5" customWidth="1"/>
    <col min="4" max="4" width="14" style="13" customWidth="1"/>
    <col min="5" max="5" width="14.42578125" style="13" customWidth="1"/>
    <col min="6" max="6" width="8.5703125" style="13" customWidth="1"/>
    <col min="7" max="7" width="7" style="13" customWidth="1"/>
    <col min="8" max="8" width="9.28515625" style="13" customWidth="1"/>
    <col min="9" max="10" width="6.85546875" style="13" customWidth="1"/>
    <col min="11" max="11" width="15.140625" style="13" customWidth="1"/>
    <col min="12" max="12" width="13" style="13" customWidth="1"/>
    <col min="13" max="13" width="8.5703125" style="13" customWidth="1"/>
    <col min="14" max="14" width="7" style="13" customWidth="1"/>
    <col min="15" max="15" width="9.28515625" style="13" customWidth="1"/>
    <col min="16" max="16" width="6.85546875" style="13" customWidth="1"/>
    <col min="17" max="17" width="8.140625" style="13" customWidth="1"/>
    <col min="18" max="18" width="13.7109375" style="13" customWidth="1"/>
    <col min="19" max="19" width="14.42578125" style="13" customWidth="1"/>
    <col min="20" max="20" width="8.5703125" style="13" customWidth="1"/>
    <col min="21" max="21" width="7" style="13" customWidth="1"/>
    <col min="22" max="22" width="9.28515625" style="13" customWidth="1"/>
    <col min="23" max="23" width="6.85546875" style="13" customWidth="1"/>
    <col min="24" max="24" width="8.140625" style="13" customWidth="1"/>
    <col min="25" max="25" width="18.42578125" style="13" customWidth="1"/>
    <col min="26" max="26" width="14.7109375" style="13" customWidth="1"/>
    <col min="27" max="27" width="8.5703125" style="13" customWidth="1"/>
    <col min="28" max="28" width="7" style="13" customWidth="1"/>
    <col min="29" max="29" width="9.28515625" style="13" customWidth="1"/>
    <col min="30" max="31" width="6.85546875" style="13" customWidth="1"/>
    <col min="32" max="32" width="13.7109375" style="13" customWidth="1"/>
    <col min="33" max="33" width="14" style="13" customWidth="1"/>
    <col min="34" max="34" width="8.5703125" style="13" bestFit="1" customWidth="1"/>
    <col min="35" max="35" width="7" style="13" bestFit="1" customWidth="1"/>
    <col min="36" max="36" width="9.28515625" style="13" bestFit="1" customWidth="1"/>
    <col min="37" max="37" width="6.85546875" style="13" bestFit="1" customWidth="1"/>
    <col min="38" max="38" width="8.140625" style="13" bestFit="1" customWidth="1"/>
    <col min="39" max="16384" width="9.140625" style="5"/>
  </cols>
  <sheetData>
    <row r="1" spans="1:38" ht="17.25" customHeight="1" x14ac:dyDescent="0.2">
      <c r="A1" s="18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</row>
    <row r="2" spans="1:38" ht="14.25" customHeight="1" x14ac:dyDescent="0.2">
      <c r="A2" s="18" t="s">
        <v>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</row>
    <row r="3" spans="1:38" ht="14.25" customHeight="1" x14ac:dyDescent="0.2">
      <c r="A3" s="18" t="s">
        <v>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ht="14.25" customHeight="1" x14ac:dyDescent="0.2">
      <c r="A4" s="17" t="s">
        <v>76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ht="15" customHeight="1" x14ac:dyDescent="0.2">
      <c r="A5" s="19" t="s">
        <v>68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</row>
    <row r="6" spans="1:38" ht="1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ht="15" customHeight="1" x14ac:dyDescent="0.2">
      <c r="A7" s="17" t="s">
        <v>63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5" customHeight="1" x14ac:dyDescent="0.2">
      <c r="A8" s="17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1:38" ht="15" customHeight="1" x14ac:dyDescent="0.2">
      <c r="A10" s="17" t="s">
        <v>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x14ac:dyDescent="0.2">
      <c r="E11" s="14"/>
      <c r="L11" s="14"/>
      <c r="S11" s="14"/>
      <c r="Z11" s="14"/>
    </row>
    <row r="12" spans="1:38" ht="15" customHeight="1" x14ac:dyDescent="0.2">
      <c r="A12" s="24" t="s">
        <v>2</v>
      </c>
      <c r="B12" s="24" t="s">
        <v>3</v>
      </c>
      <c r="C12" s="24" t="s">
        <v>4</v>
      </c>
      <c r="D12" s="20" t="s">
        <v>92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2"/>
    </row>
    <row r="13" spans="1:38" ht="15" customHeight="1" x14ac:dyDescent="0.2">
      <c r="A13" s="25"/>
      <c r="B13" s="25"/>
      <c r="C13" s="25"/>
      <c r="D13" s="20" t="s">
        <v>16</v>
      </c>
      <c r="E13" s="21"/>
      <c r="F13" s="21"/>
      <c r="G13" s="21"/>
      <c r="H13" s="21"/>
      <c r="I13" s="21"/>
      <c r="J13" s="22"/>
      <c r="K13" s="20" t="s">
        <v>17</v>
      </c>
      <c r="L13" s="21"/>
      <c r="M13" s="21"/>
      <c r="N13" s="21"/>
      <c r="O13" s="21"/>
      <c r="P13" s="21"/>
      <c r="Q13" s="22"/>
      <c r="R13" s="20" t="s">
        <v>18</v>
      </c>
      <c r="S13" s="21"/>
      <c r="T13" s="21"/>
      <c r="U13" s="21"/>
      <c r="V13" s="21"/>
      <c r="W13" s="21"/>
      <c r="X13" s="22"/>
      <c r="Y13" s="20" t="s">
        <v>19</v>
      </c>
      <c r="Z13" s="21"/>
      <c r="AA13" s="21"/>
      <c r="AB13" s="21"/>
      <c r="AC13" s="21"/>
      <c r="AD13" s="21"/>
      <c r="AE13" s="22"/>
      <c r="AF13" s="20" t="s">
        <v>77</v>
      </c>
      <c r="AG13" s="21"/>
      <c r="AH13" s="21"/>
      <c r="AI13" s="21"/>
      <c r="AJ13" s="21"/>
      <c r="AK13" s="21"/>
      <c r="AL13" s="22"/>
    </row>
    <row r="14" spans="1:38" ht="44.25" customHeight="1" x14ac:dyDescent="0.2">
      <c r="A14" s="25"/>
      <c r="B14" s="25"/>
      <c r="C14" s="25"/>
      <c r="D14" s="2" t="s">
        <v>9</v>
      </c>
      <c r="E14" s="20" t="s">
        <v>8</v>
      </c>
      <c r="F14" s="21"/>
      <c r="G14" s="21"/>
      <c r="H14" s="21"/>
      <c r="I14" s="21"/>
      <c r="J14" s="22"/>
      <c r="K14" s="2" t="s">
        <v>9</v>
      </c>
      <c r="L14" s="20" t="s">
        <v>8</v>
      </c>
      <c r="M14" s="21"/>
      <c r="N14" s="21"/>
      <c r="O14" s="21"/>
      <c r="P14" s="21"/>
      <c r="Q14" s="22"/>
      <c r="R14" s="2" t="s">
        <v>9</v>
      </c>
      <c r="S14" s="20" t="s">
        <v>8</v>
      </c>
      <c r="T14" s="21"/>
      <c r="U14" s="21"/>
      <c r="V14" s="21"/>
      <c r="W14" s="21"/>
      <c r="X14" s="22"/>
      <c r="Y14" s="2" t="s">
        <v>9</v>
      </c>
      <c r="Z14" s="20" t="s">
        <v>8</v>
      </c>
      <c r="AA14" s="21"/>
      <c r="AB14" s="21"/>
      <c r="AC14" s="21"/>
      <c r="AD14" s="21"/>
      <c r="AE14" s="22"/>
      <c r="AF14" s="2" t="s">
        <v>9</v>
      </c>
      <c r="AG14" s="20" t="s">
        <v>8</v>
      </c>
      <c r="AH14" s="21"/>
      <c r="AI14" s="21"/>
      <c r="AJ14" s="21"/>
      <c r="AK14" s="21"/>
      <c r="AL14" s="22"/>
    </row>
    <row r="15" spans="1:38" ht="45" x14ac:dyDescent="0.2">
      <c r="A15" s="26"/>
      <c r="B15" s="26"/>
      <c r="C15" s="26"/>
      <c r="D15" s="2" t="s">
        <v>7</v>
      </c>
      <c r="E15" s="2" t="s">
        <v>7</v>
      </c>
      <c r="F15" s="2" t="s">
        <v>10</v>
      </c>
      <c r="G15" s="2" t="s">
        <v>11</v>
      </c>
      <c r="H15" s="2" t="s">
        <v>12</v>
      </c>
      <c r="I15" s="2" t="s">
        <v>13</v>
      </c>
      <c r="J15" s="2" t="s">
        <v>64</v>
      </c>
      <c r="K15" s="2" t="s">
        <v>7</v>
      </c>
      <c r="L15" s="2" t="s">
        <v>7</v>
      </c>
      <c r="M15" s="2" t="s">
        <v>10</v>
      </c>
      <c r="N15" s="2" t="s">
        <v>11</v>
      </c>
      <c r="O15" s="2" t="s">
        <v>12</v>
      </c>
      <c r="P15" s="2" t="s">
        <v>13</v>
      </c>
      <c r="Q15" s="2" t="s">
        <v>64</v>
      </c>
      <c r="R15" s="2" t="s">
        <v>7</v>
      </c>
      <c r="S15" s="2" t="s">
        <v>7</v>
      </c>
      <c r="T15" s="2" t="s">
        <v>10</v>
      </c>
      <c r="U15" s="2" t="s">
        <v>11</v>
      </c>
      <c r="V15" s="2" t="s">
        <v>12</v>
      </c>
      <c r="W15" s="2" t="s">
        <v>13</v>
      </c>
      <c r="X15" s="2" t="s">
        <v>64</v>
      </c>
      <c r="Y15" s="2" t="s">
        <v>7</v>
      </c>
      <c r="Z15" s="2" t="s">
        <v>7</v>
      </c>
      <c r="AA15" s="2" t="s">
        <v>10</v>
      </c>
      <c r="AB15" s="2" t="s">
        <v>11</v>
      </c>
      <c r="AC15" s="2" t="s">
        <v>12</v>
      </c>
      <c r="AD15" s="2" t="s">
        <v>13</v>
      </c>
      <c r="AE15" s="2" t="s">
        <v>64</v>
      </c>
      <c r="AF15" s="2" t="s">
        <v>7</v>
      </c>
      <c r="AG15" s="2" t="s">
        <v>7</v>
      </c>
      <c r="AH15" s="2" t="s">
        <v>10</v>
      </c>
      <c r="AI15" s="2" t="s">
        <v>11</v>
      </c>
      <c r="AJ15" s="2" t="s">
        <v>12</v>
      </c>
      <c r="AK15" s="2" t="s">
        <v>13</v>
      </c>
      <c r="AL15" s="2" t="s">
        <v>64</v>
      </c>
    </row>
    <row r="16" spans="1:38" x14ac:dyDescent="0.2">
      <c r="A16" s="15">
        <v>1</v>
      </c>
      <c r="B16" s="15">
        <v>2</v>
      </c>
      <c r="C16" s="15">
        <v>3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16" t="s">
        <v>25</v>
      </c>
      <c r="J16" s="16" t="s">
        <v>26</v>
      </c>
      <c r="K16" s="16" t="s">
        <v>27</v>
      </c>
      <c r="L16" s="16" t="s">
        <v>28</v>
      </c>
      <c r="M16" s="16" t="s">
        <v>29</v>
      </c>
      <c r="N16" s="16" t="s">
        <v>30</v>
      </c>
      <c r="O16" s="16" t="s">
        <v>31</v>
      </c>
      <c r="P16" s="16" t="s">
        <v>32</v>
      </c>
      <c r="Q16" s="16" t="s">
        <v>33</v>
      </c>
      <c r="R16" s="16" t="s">
        <v>34</v>
      </c>
      <c r="S16" s="16" t="s">
        <v>35</v>
      </c>
      <c r="T16" s="16" t="s">
        <v>36</v>
      </c>
      <c r="U16" s="16" t="s">
        <v>37</v>
      </c>
      <c r="V16" s="16" t="s">
        <v>38</v>
      </c>
      <c r="W16" s="16" t="s">
        <v>39</v>
      </c>
      <c r="X16" s="16" t="s">
        <v>40</v>
      </c>
      <c r="Y16" s="16" t="s">
        <v>41</v>
      </c>
      <c r="Z16" s="16" t="s">
        <v>42</v>
      </c>
      <c r="AA16" s="16" t="s">
        <v>43</v>
      </c>
      <c r="AB16" s="16" t="s">
        <v>44</v>
      </c>
      <c r="AC16" s="16" t="s">
        <v>45</v>
      </c>
      <c r="AD16" s="16" t="s">
        <v>46</v>
      </c>
      <c r="AE16" s="16" t="s">
        <v>47</v>
      </c>
      <c r="AF16" s="16" t="s">
        <v>14</v>
      </c>
      <c r="AG16" s="16" t="s">
        <v>48</v>
      </c>
      <c r="AH16" s="16" t="s">
        <v>49</v>
      </c>
      <c r="AI16" s="16" t="s">
        <v>50</v>
      </c>
      <c r="AJ16" s="16" t="s">
        <v>51</v>
      </c>
      <c r="AK16" s="16" t="s">
        <v>52</v>
      </c>
      <c r="AL16" s="16" t="s">
        <v>53</v>
      </c>
    </row>
    <row r="17" spans="1:38" ht="30" x14ac:dyDescent="0.2">
      <c r="A17" s="1">
        <v>0</v>
      </c>
      <c r="B17" s="2" t="s">
        <v>54</v>
      </c>
      <c r="C17" s="3" t="s">
        <v>67</v>
      </c>
      <c r="D17" s="4">
        <f>D18</f>
        <v>0</v>
      </c>
      <c r="E17" s="4">
        <f t="shared" ref="E17:AL18" si="0">E18</f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7.2729999999999988</v>
      </c>
      <c r="M17" s="4">
        <f t="shared" si="0"/>
        <v>0</v>
      </c>
      <c r="N17" s="4">
        <f t="shared" si="0"/>
        <v>0</v>
      </c>
      <c r="O17" s="4">
        <f t="shared" si="0"/>
        <v>4.8689999999999998</v>
      </c>
      <c r="P17" s="4">
        <f t="shared" si="0"/>
        <v>0</v>
      </c>
      <c r="Q17" s="4">
        <f t="shared" si="0"/>
        <v>0</v>
      </c>
      <c r="R17" s="4">
        <f t="shared" si="0"/>
        <v>0</v>
      </c>
      <c r="S17" s="4">
        <f t="shared" si="0"/>
        <v>6.6050000000000004</v>
      </c>
      <c r="T17" s="4">
        <f t="shared" si="0"/>
        <v>0</v>
      </c>
      <c r="U17" s="4">
        <f t="shared" si="0"/>
        <v>0</v>
      </c>
      <c r="V17" s="4">
        <f t="shared" si="0"/>
        <v>4.04</v>
      </c>
      <c r="W17" s="4">
        <f t="shared" si="0"/>
        <v>0</v>
      </c>
      <c r="X17" s="4">
        <f t="shared" si="0"/>
        <v>0</v>
      </c>
      <c r="Y17" s="4">
        <f t="shared" si="0"/>
        <v>0</v>
      </c>
      <c r="Z17" s="4">
        <f t="shared" si="0"/>
        <v>0</v>
      </c>
      <c r="AA17" s="4">
        <f t="shared" si="0"/>
        <v>0</v>
      </c>
      <c r="AB17" s="4">
        <f t="shared" si="0"/>
        <v>0</v>
      </c>
      <c r="AC17" s="4">
        <f t="shared" si="0"/>
        <v>0</v>
      </c>
      <c r="AD17" s="4">
        <f t="shared" si="0"/>
        <v>0</v>
      </c>
      <c r="AE17" s="4">
        <f t="shared" si="0"/>
        <v>0</v>
      </c>
      <c r="AF17" s="4">
        <f t="shared" si="0"/>
        <v>0</v>
      </c>
      <c r="AG17" s="4">
        <f t="shared" si="0"/>
        <v>13.877999999999998</v>
      </c>
      <c r="AH17" s="4">
        <f t="shared" si="0"/>
        <v>0</v>
      </c>
      <c r="AI17" s="4">
        <f t="shared" si="0"/>
        <v>0</v>
      </c>
      <c r="AJ17" s="4">
        <f t="shared" si="0"/>
        <v>8.9089999999999989</v>
      </c>
      <c r="AK17" s="4">
        <f t="shared" si="0"/>
        <v>0</v>
      </c>
      <c r="AL17" s="4">
        <f t="shared" si="0"/>
        <v>0</v>
      </c>
    </row>
    <row r="18" spans="1:38" ht="25.5" x14ac:dyDescent="0.2">
      <c r="A18" s="6" t="s">
        <v>66</v>
      </c>
      <c r="B18" s="7" t="s">
        <v>65</v>
      </c>
      <c r="C18" s="3" t="s">
        <v>67</v>
      </c>
      <c r="D18" s="4">
        <f>D19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4">
        <f t="shared" si="0"/>
        <v>0</v>
      </c>
      <c r="L18" s="4">
        <f t="shared" si="0"/>
        <v>7.2729999999999988</v>
      </c>
      <c r="M18" s="4">
        <f t="shared" si="0"/>
        <v>0</v>
      </c>
      <c r="N18" s="4">
        <f t="shared" si="0"/>
        <v>0</v>
      </c>
      <c r="O18" s="4">
        <f t="shared" si="0"/>
        <v>4.8689999999999998</v>
      </c>
      <c r="P18" s="4">
        <f t="shared" si="0"/>
        <v>0</v>
      </c>
      <c r="Q18" s="4">
        <f t="shared" si="0"/>
        <v>0</v>
      </c>
      <c r="R18" s="4">
        <f t="shared" si="0"/>
        <v>0</v>
      </c>
      <c r="S18" s="4">
        <f t="shared" si="0"/>
        <v>6.6050000000000004</v>
      </c>
      <c r="T18" s="4">
        <f t="shared" si="0"/>
        <v>0</v>
      </c>
      <c r="U18" s="4">
        <f t="shared" si="0"/>
        <v>0</v>
      </c>
      <c r="V18" s="4">
        <f t="shared" si="0"/>
        <v>4.04</v>
      </c>
      <c r="W18" s="4">
        <f t="shared" si="0"/>
        <v>0</v>
      </c>
      <c r="X18" s="4">
        <f t="shared" si="0"/>
        <v>0</v>
      </c>
      <c r="Y18" s="4">
        <f t="shared" si="0"/>
        <v>0</v>
      </c>
      <c r="Z18" s="4">
        <f t="shared" si="0"/>
        <v>0</v>
      </c>
      <c r="AA18" s="4">
        <f t="shared" si="0"/>
        <v>0</v>
      </c>
      <c r="AB18" s="4">
        <f t="shared" si="0"/>
        <v>0</v>
      </c>
      <c r="AC18" s="4">
        <f t="shared" si="0"/>
        <v>0</v>
      </c>
      <c r="AD18" s="4">
        <f t="shared" si="0"/>
        <v>0</v>
      </c>
      <c r="AE18" s="4">
        <f t="shared" si="0"/>
        <v>0</v>
      </c>
      <c r="AF18" s="4">
        <f t="shared" si="0"/>
        <v>0</v>
      </c>
      <c r="AG18" s="4">
        <f t="shared" si="0"/>
        <v>13.877999999999998</v>
      </c>
      <c r="AH18" s="4">
        <f t="shared" si="0"/>
        <v>0</v>
      </c>
      <c r="AI18" s="4">
        <f t="shared" si="0"/>
        <v>0</v>
      </c>
      <c r="AJ18" s="4">
        <f t="shared" si="0"/>
        <v>8.9089999999999989</v>
      </c>
      <c r="AK18" s="4">
        <f t="shared" si="0"/>
        <v>0</v>
      </c>
      <c r="AL18" s="4">
        <f t="shared" si="0"/>
        <v>0</v>
      </c>
    </row>
    <row r="19" spans="1:38" ht="45" x14ac:dyDescent="0.2">
      <c r="A19" s="8" t="s">
        <v>55</v>
      </c>
      <c r="B19" s="9" t="s">
        <v>56</v>
      </c>
      <c r="C19" s="3" t="s">
        <v>67</v>
      </c>
      <c r="D19" s="4">
        <f>D20</f>
        <v>0</v>
      </c>
      <c r="E19" s="4">
        <f t="shared" ref="E19:AL19" si="1">+E20</f>
        <v>0</v>
      </c>
      <c r="F19" s="4">
        <f t="shared" si="1"/>
        <v>0</v>
      </c>
      <c r="G19" s="4">
        <f t="shared" si="1"/>
        <v>0</v>
      </c>
      <c r="H19" s="4">
        <f t="shared" si="1"/>
        <v>0</v>
      </c>
      <c r="I19" s="4">
        <f t="shared" si="1"/>
        <v>0</v>
      </c>
      <c r="J19" s="4">
        <f t="shared" si="1"/>
        <v>0</v>
      </c>
      <c r="K19" s="4">
        <f t="shared" si="1"/>
        <v>0</v>
      </c>
      <c r="L19" s="4">
        <f t="shared" si="1"/>
        <v>7.2729999999999988</v>
      </c>
      <c r="M19" s="4">
        <f t="shared" si="1"/>
        <v>0</v>
      </c>
      <c r="N19" s="4">
        <f t="shared" si="1"/>
        <v>0</v>
      </c>
      <c r="O19" s="4">
        <f t="shared" si="1"/>
        <v>4.8689999999999998</v>
      </c>
      <c r="P19" s="4">
        <f t="shared" si="1"/>
        <v>0</v>
      </c>
      <c r="Q19" s="4">
        <f t="shared" si="1"/>
        <v>0</v>
      </c>
      <c r="R19" s="4">
        <f t="shared" si="1"/>
        <v>0</v>
      </c>
      <c r="S19" s="4">
        <f t="shared" si="1"/>
        <v>6.6050000000000004</v>
      </c>
      <c r="T19" s="4">
        <f t="shared" si="1"/>
        <v>0</v>
      </c>
      <c r="U19" s="4">
        <f t="shared" si="1"/>
        <v>0</v>
      </c>
      <c r="V19" s="4">
        <f t="shared" si="1"/>
        <v>4.04</v>
      </c>
      <c r="W19" s="4">
        <f t="shared" si="1"/>
        <v>0</v>
      </c>
      <c r="X19" s="4">
        <f t="shared" si="1"/>
        <v>0</v>
      </c>
      <c r="Y19" s="4">
        <f t="shared" si="1"/>
        <v>0</v>
      </c>
      <c r="Z19" s="4">
        <f t="shared" si="1"/>
        <v>0</v>
      </c>
      <c r="AA19" s="4">
        <f t="shared" si="1"/>
        <v>0</v>
      </c>
      <c r="AB19" s="4">
        <f t="shared" si="1"/>
        <v>0</v>
      </c>
      <c r="AC19" s="4">
        <f t="shared" si="1"/>
        <v>0</v>
      </c>
      <c r="AD19" s="4">
        <f t="shared" si="1"/>
        <v>0</v>
      </c>
      <c r="AE19" s="4">
        <f t="shared" si="1"/>
        <v>0</v>
      </c>
      <c r="AF19" s="4">
        <f t="shared" si="1"/>
        <v>0</v>
      </c>
      <c r="AG19" s="4">
        <f t="shared" si="1"/>
        <v>13.877999999999998</v>
      </c>
      <c r="AH19" s="4">
        <f t="shared" si="1"/>
        <v>0</v>
      </c>
      <c r="AI19" s="4">
        <f t="shared" si="1"/>
        <v>0</v>
      </c>
      <c r="AJ19" s="4">
        <f t="shared" si="1"/>
        <v>8.9089999999999989</v>
      </c>
      <c r="AK19" s="4">
        <f t="shared" si="1"/>
        <v>0</v>
      </c>
      <c r="AL19" s="4">
        <f t="shared" si="1"/>
        <v>0</v>
      </c>
    </row>
    <row r="20" spans="1:38" ht="57" x14ac:dyDescent="0.2">
      <c r="A20" s="10" t="s">
        <v>57</v>
      </c>
      <c r="B20" s="11" t="s">
        <v>58</v>
      </c>
      <c r="C20" s="3" t="s">
        <v>67</v>
      </c>
      <c r="D20" s="4">
        <f>D21+D26</f>
        <v>0</v>
      </c>
      <c r="E20" s="4">
        <f t="shared" ref="E20:AL20" si="2">E21+E26</f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7.2729999999999988</v>
      </c>
      <c r="M20" s="4">
        <f t="shared" si="2"/>
        <v>0</v>
      </c>
      <c r="N20" s="4">
        <f t="shared" si="2"/>
        <v>0</v>
      </c>
      <c r="O20" s="4">
        <f t="shared" si="2"/>
        <v>4.8689999999999998</v>
      </c>
      <c r="P20" s="4">
        <f t="shared" si="2"/>
        <v>0</v>
      </c>
      <c r="Q20" s="4">
        <f t="shared" si="2"/>
        <v>0</v>
      </c>
      <c r="R20" s="4">
        <f t="shared" si="2"/>
        <v>0</v>
      </c>
      <c r="S20" s="4">
        <f t="shared" si="2"/>
        <v>6.6050000000000004</v>
      </c>
      <c r="T20" s="4">
        <f t="shared" si="2"/>
        <v>0</v>
      </c>
      <c r="U20" s="4">
        <f t="shared" si="2"/>
        <v>0</v>
      </c>
      <c r="V20" s="4">
        <f t="shared" si="2"/>
        <v>4.04</v>
      </c>
      <c r="W20" s="4">
        <f t="shared" si="2"/>
        <v>0</v>
      </c>
      <c r="X20" s="4">
        <f t="shared" si="2"/>
        <v>0</v>
      </c>
      <c r="Y20" s="4">
        <f t="shared" si="2"/>
        <v>0</v>
      </c>
      <c r="Z20" s="4">
        <f t="shared" si="2"/>
        <v>0</v>
      </c>
      <c r="AA20" s="4">
        <f t="shared" si="2"/>
        <v>0</v>
      </c>
      <c r="AB20" s="4">
        <f t="shared" si="2"/>
        <v>0</v>
      </c>
      <c r="AC20" s="4">
        <f t="shared" si="2"/>
        <v>0</v>
      </c>
      <c r="AD20" s="4">
        <f t="shared" si="2"/>
        <v>0</v>
      </c>
      <c r="AE20" s="4">
        <f t="shared" si="2"/>
        <v>0</v>
      </c>
      <c r="AF20" s="4">
        <f t="shared" si="2"/>
        <v>0</v>
      </c>
      <c r="AG20" s="4">
        <f t="shared" si="2"/>
        <v>13.877999999999998</v>
      </c>
      <c r="AH20" s="4">
        <f t="shared" si="2"/>
        <v>0</v>
      </c>
      <c r="AI20" s="4">
        <f t="shared" si="2"/>
        <v>0</v>
      </c>
      <c r="AJ20" s="4">
        <f t="shared" si="2"/>
        <v>8.9089999999999989</v>
      </c>
      <c r="AK20" s="4">
        <f t="shared" si="2"/>
        <v>0</v>
      </c>
      <c r="AL20" s="4">
        <f t="shared" si="2"/>
        <v>0</v>
      </c>
    </row>
    <row r="21" spans="1:38" ht="42.75" x14ac:dyDescent="0.2">
      <c r="A21" s="10" t="s">
        <v>59</v>
      </c>
      <c r="B21" s="11" t="s">
        <v>60</v>
      </c>
      <c r="C21" s="3" t="s">
        <v>67</v>
      </c>
      <c r="D21" s="4">
        <f t="shared" ref="D21:AL21" si="3">SUM(D22:D25)</f>
        <v>0</v>
      </c>
      <c r="E21" s="4">
        <f t="shared" si="3"/>
        <v>0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0</v>
      </c>
      <c r="K21" s="4">
        <f t="shared" si="3"/>
        <v>0</v>
      </c>
      <c r="L21" s="4">
        <f t="shared" si="3"/>
        <v>1.97</v>
      </c>
      <c r="M21" s="4">
        <f t="shared" si="3"/>
        <v>0</v>
      </c>
      <c r="N21" s="4">
        <f t="shared" si="3"/>
        <v>0</v>
      </c>
      <c r="O21" s="4">
        <f t="shared" si="3"/>
        <v>2.9189999999999996</v>
      </c>
      <c r="P21" s="4">
        <f t="shared" si="3"/>
        <v>0</v>
      </c>
      <c r="Q21" s="4">
        <f t="shared" si="3"/>
        <v>0</v>
      </c>
      <c r="R21" s="4">
        <f t="shared" si="3"/>
        <v>0</v>
      </c>
      <c r="S21" s="4">
        <f t="shared" si="3"/>
        <v>1.4910000000000001</v>
      </c>
      <c r="T21" s="4">
        <f t="shared" si="3"/>
        <v>0</v>
      </c>
      <c r="U21" s="4">
        <f t="shared" si="3"/>
        <v>0</v>
      </c>
      <c r="V21" s="4">
        <f t="shared" si="3"/>
        <v>2.2399999999999998</v>
      </c>
      <c r="W21" s="4">
        <f t="shared" si="3"/>
        <v>0</v>
      </c>
      <c r="X21" s="4">
        <f t="shared" si="3"/>
        <v>0</v>
      </c>
      <c r="Y21" s="4">
        <f t="shared" si="3"/>
        <v>0</v>
      </c>
      <c r="Z21" s="4">
        <f t="shared" si="3"/>
        <v>0</v>
      </c>
      <c r="AA21" s="4">
        <f t="shared" si="3"/>
        <v>0</v>
      </c>
      <c r="AB21" s="4">
        <f t="shared" si="3"/>
        <v>0</v>
      </c>
      <c r="AC21" s="4">
        <f t="shared" si="3"/>
        <v>0</v>
      </c>
      <c r="AD21" s="4">
        <f t="shared" si="3"/>
        <v>0</v>
      </c>
      <c r="AE21" s="4">
        <f t="shared" si="3"/>
        <v>0</v>
      </c>
      <c r="AF21" s="4">
        <f t="shared" si="3"/>
        <v>0</v>
      </c>
      <c r="AG21" s="4">
        <f t="shared" si="3"/>
        <v>3.4609999999999999</v>
      </c>
      <c r="AH21" s="4">
        <f t="shared" si="3"/>
        <v>0</v>
      </c>
      <c r="AI21" s="4">
        <f t="shared" si="3"/>
        <v>0</v>
      </c>
      <c r="AJ21" s="4">
        <f t="shared" si="3"/>
        <v>5.1589999999999989</v>
      </c>
      <c r="AK21" s="4">
        <f t="shared" si="3"/>
        <v>0</v>
      </c>
      <c r="AL21" s="4">
        <f t="shared" si="3"/>
        <v>0</v>
      </c>
    </row>
    <row r="22" spans="1:38" x14ac:dyDescent="0.2">
      <c r="A22" s="6" t="s">
        <v>69</v>
      </c>
      <c r="B22" s="12" t="s">
        <v>78</v>
      </c>
      <c r="C22" s="3" t="s">
        <v>79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0.93799999999999994</v>
      </c>
      <c r="M22" s="4">
        <v>0</v>
      </c>
      <c r="N22" s="4">
        <v>0</v>
      </c>
      <c r="O22" s="4">
        <v>1.39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f>E22+L22+S22+Z22</f>
        <v>0.93799999999999994</v>
      </c>
      <c r="AH22" s="4">
        <v>0</v>
      </c>
      <c r="AI22" s="4">
        <v>0</v>
      </c>
      <c r="AJ22" s="4">
        <f>H22+O22+V22+AC22</f>
        <v>1.39</v>
      </c>
      <c r="AK22" s="4">
        <v>0</v>
      </c>
      <c r="AL22" s="4">
        <v>0</v>
      </c>
    </row>
    <row r="23" spans="1:38" x14ac:dyDescent="0.2">
      <c r="A23" s="6" t="s">
        <v>70</v>
      </c>
      <c r="B23" s="12" t="s">
        <v>80</v>
      </c>
      <c r="C23" s="3" t="s">
        <v>81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1.032</v>
      </c>
      <c r="M23" s="4">
        <v>0</v>
      </c>
      <c r="N23" s="4">
        <v>0</v>
      </c>
      <c r="O23" s="4">
        <v>1.5289999999999999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f t="shared" ref="AG23:AG25" si="4">E23+L23+S23+Z23</f>
        <v>1.032</v>
      </c>
      <c r="AH23" s="4">
        <v>0</v>
      </c>
      <c r="AI23" s="4">
        <v>0</v>
      </c>
      <c r="AJ23" s="4">
        <f t="shared" ref="AJ23:AJ25" si="5">H23+O23+V23+AC23</f>
        <v>1.5289999999999999</v>
      </c>
      <c r="AK23" s="4">
        <v>0</v>
      </c>
      <c r="AL23" s="4">
        <v>0</v>
      </c>
    </row>
    <row r="24" spans="1:38" x14ac:dyDescent="0.2">
      <c r="A24" s="6" t="s">
        <v>71</v>
      </c>
      <c r="B24" s="12" t="s">
        <v>82</v>
      </c>
      <c r="C24" s="3" t="s">
        <v>83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0.56699999999999995</v>
      </c>
      <c r="T24" s="4">
        <v>0</v>
      </c>
      <c r="U24" s="4">
        <v>0</v>
      </c>
      <c r="V24" s="4">
        <v>0.84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f t="shared" si="4"/>
        <v>0.56699999999999995</v>
      </c>
      <c r="AH24" s="4">
        <v>0</v>
      </c>
      <c r="AI24" s="4">
        <v>0</v>
      </c>
      <c r="AJ24" s="4">
        <f t="shared" si="5"/>
        <v>0.84</v>
      </c>
      <c r="AK24" s="4">
        <v>0</v>
      </c>
      <c r="AL24" s="4">
        <v>0</v>
      </c>
    </row>
    <row r="25" spans="1:38" x14ac:dyDescent="0.2">
      <c r="A25" s="6" t="s">
        <v>72</v>
      </c>
      <c r="B25" s="12" t="s">
        <v>84</v>
      </c>
      <c r="C25" s="3" t="s">
        <v>85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0.92400000000000004</v>
      </c>
      <c r="T25" s="4">
        <v>0</v>
      </c>
      <c r="U25" s="4">
        <v>0</v>
      </c>
      <c r="V25" s="4">
        <v>1.4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f t="shared" si="4"/>
        <v>0.92400000000000004</v>
      </c>
      <c r="AH25" s="4">
        <v>0</v>
      </c>
      <c r="AI25" s="4">
        <v>0</v>
      </c>
      <c r="AJ25" s="4">
        <f t="shared" si="5"/>
        <v>1.4</v>
      </c>
      <c r="AK25" s="4">
        <v>0</v>
      </c>
      <c r="AL25" s="4">
        <v>0</v>
      </c>
    </row>
    <row r="26" spans="1:38" ht="57" x14ac:dyDescent="0.2">
      <c r="A26" s="10" t="s">
        <v>61</v>
      </c>
      <c r="B26" s="11" t="s">
        <v>62</v>
      </c>
      <c r="C26" s="3" t="s">
        <v>67</v>
      </c>
      <c r="D26" s="4">
        <f t="shared" ref="D26:AL26" si="6">SUM(D27:D29)</f>
        <v>0</v>
      </c>
      <c r="E26" s="4">
        <f t="shared" si="6"/>
        <v>0</v>
      </c>
      <c r="F26" s="4">
        <f t="shared" si="6"/>
        <v>0</v>
      </c>
      <c r="G26" s="4">
        <f t="shared" si="6"/>
        <v>0</v>
      </c>
      <c r="H26" s="4">
        <f t="shared" si="6"/>
        <v>0</v>
      </c>
      <c r="I26" s="4">
        <f t="shared" si="6"/>
        <v>0</v>
      </c>
      <c r="J26" s="4">
        <f t="shared" si="6"/>
        <v>0</v>
      </c>
      <c r="K26" s="4">
        <f t="shared" si="6"/>
        <v>0</v>
      </c>
      <c r="L26" s="4">
        <f t="shared" si="6"/>
        <v>5.302999999999999</v>
      </c>
      <c r="M26" s="4">
        <f t="shared" si="6"/>
        <v>0</v>
      </c>
      <c r="N26" s="4">
        <f t="shared" si="6"/>
        <v>0</v>
      </c>
      <c r="O26" s="4">
        <f t="shared" si="6"/>
        <v>1.95</v>
      </c>
      <c r="P26" s="4">
        <f t="shared" si="6"/>
        <v>0</v>
      </c>
      <c r="Q26" s="4">
        <f t="shared" si="6"/>
        <v>0</v>
      </c>
      <c r="R26" s="4">
        <f t="shared" si="6"/>
        <v>0</v>
      </c>
      <c r="S26" s="4">
        <f t="shared" si="6"/>
        <v>5.1139999999999999</v>
      </c>
      <c r="T26" s="4">
        <f t="shared" si="6"/>
        <v>0</v>
      </c>
      <c r="U26" s="4">
        <f t="shared" si="6"/>
        <v>0</v>
      </c>
      <c r="V26" s="4">
        <f t="shared" si="6"/>
        <v>1.8</v>
      </c>
      <c r="W26" s="4">
        <f t="shared" si="6"/>
        <v>0</v>
      </c>
      <c r="X26" s="4">
        <f t="shared" si="6"/>
        <v>0</v>
      </c>
      <c r="Y26" s="4">
        <f t="shared" si="6"/>
        <v>0</v>
      </c>
      <c r="Z26" s="4">
        <f t="shared" si="6"/>
        <v>0</v>
      </c>
      <c r="AA26" s="4">
        <f t="shared" si="6"/>
        <v>0</v>
      </c>
      <c r="AB26" s="4">
        <f t="shared" si="6"/>
        <v>0</v>
      </c>
      <c r="AC26" s="4">
        <f t="shared" si="6"/>
        <v>0</v>
      </c>
      <c r="AD26" s="4">
        <f t="shared" si="6"/>
        <v>0</v>
      </c>
      <c r="AE26" s="4">
        <f t="shared" si="6"/>
        <v>0</v>
      </c>
      <c r="AF26" s="4">
        <f t="shared" si="6"/>
        <v>0</v>
      </c>
      <c r="AG26" s="4">
        <f t="shared" si="6"/>
        <v>10.416999999999998</v>
      </c>
      <c r="AH26" s="4">
        <f t="shared" si="6"/>
        <v>0</v>
      </c>
      <c r="AI26" s="4">
        <f t="shared" si="6"/>
        <v>0</v>
      </c>
      <c r="AJ26" s="4">
        <f t="shared" si="6"/>
        <v>3.75</v>
      </c>
      <c r="AK26" s="4">
        <f t="shared" si="6"/>
        <v>0</v>
      </c>
      <c r="AL26" s="4">
        <f t="shared" si="6"/>
        <v>0</v>
      </c>
    </row>
    <row r="27" spans="1:38" ht="25.5" x14ac:dyDescent="0.2">
      <c r="A27" s="6" t="s">
        <v>73</v>
      </c>
      <c r="B27" s="12" t="s">
        <v>86</v>
      </c>
      <c r="C27" s="3" t="s">
        <v>87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1.0409999999999999</v>
      </c>
      <c r="M27" s="4">
        <v>0</v>
      </c>
      <c r="N27" s="4">
        <v>0</v>
      </c>
      <c r="O27" s="4">
        <v>0.45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f>E27+L27+S27+Z27</f>
        <v>1.0409999999999999</v>
      </c>
      <c r="AH27" s="4">
        <v>0</v>
      </c>
      <c r="AI27" s="4">
        <v>0</v>
      </c>
      <c r="AJ27" s="4">
        <f>H27+O27+V27+AC27</f>
        <v>0.45</v>
      </c>
      <c r="AK27" s="4">
        <v>0</v>
      </c>
      <c r="AL27" s="4">
        <v>0</v>
      </c>
    </row>
    <row r="28" spans="1:38" ht="25.5" x14ac:dyDescent="0.2">
      <c r="A28" s="6" t="s">
        <v>74</v>
      </c>
      <c r="B28" s="12" t="s">
        <v>88</v>
      </c>
      <c r="C28" s="3" t="s">
        <v>89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4.2619999999999996</v>
      </c>
      <c r="M28" s="4">
        <v>0</v>
      </c>
      <c r="N28" s="4">
        <v>0</v>
      </c>
      <c r="O28" s="4">
        <v>1.5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f t="shared" ref="AG28:AG29" si="7">E28+L28+S28+Z28</f>
        <v>4.2619999999999996</v>
      </c>
      <c r="AH28" s="4">
        <v>0</v>
      </c>
      <c r="AI28" s="4">
        <v>0</v>
      </c>
      <c r="AJ28" s="4">
        <f t="shared" ref="AJ28:AJ29" si="8">H28+O28+V28+AC28</f>
        <v>1.5</v>
      </c>
      <c r="AK28" s="4">
        <v>0</v>
      </c>
      <c r="AL28" s="4">
        <v>0</v>
      </c>
    </row>
    <row r="29" spans="1:38" ht="25.5" x14ac:dyDescent="0.2">
      <c r="A29" s="6" t="s">
        <v>75</v>
      </c>
      <c r="B29" s="12" t="s">
        <v>90</v>
      </c>
      <c r="C29" s="3" t="s">
        <v>91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5.1139999999999999</v>
      </c>
      <c r="T29" s="4">
        <v>0</v>
      </c>
      <c r="U29" s="4">
        <v>0</v>
      </c>
      <c r="V29" s="4">
        <v>1.8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f t="shared" si="7"/>
        <v>5.1139999999999999</v>
      </c>
      <c r="AH29" s="4">
        <v>0</v>
      </c>
      <c r="AI29" s="4">
        <v>0</v>
      </c>
      <c r="AJ29" s="4">
        <f t="shared" si="8"/>
        <v>1.8</v>
      </c>
      <c r="AK29" s="4">
        <v>0</v>
      </c>
      <c r="AL29" s="4">
        <v>0</v>
      </c>
    </row>
  </sheetData>
  <mergeCells count="24">
    <mergeCell ref="AF13:AL13"/>
    <mergeCell ref="AG14:AL14"/>
    <mergeCell ref="D12:AL12"/>
    <mergeCell ref="A9:AL9"/>
    <mergeCell ref="A10:AL10"/>
    <mergeCell ref="S14:X14"/>
    <mergeCell ref="Z14:AE14"/>
    <mergeCell ref="D13:J13"/>
    <mergeCell ref="K13:Q13"/>
    <mergeCell ref="R13:X13"/>
    <mergeCell ref="Y13:AE13"/>
    <mergeCell ref="A12:A15"/>
    <mergeCell ref="B12:B15"/>
    <mergeCell ref="C12:C15"/>
    <mergeCell ref="E14:J14"/>
    <mergeCell ref="L14:Q14"/>
    <mergeCell ref="A6:AL6"/>
    <mergeCell ref="A7:AL7"/>
    <mergeCell ref="A8:AL8"/>
    <mergeCell ref="A1:AL1"/>
    <mergeCell ref="A2:AL2"/>
    <mergeCell ref="A3:AL3"/>
    <mergeCell ref="A4:AL4"/>
    <mergeCell ref="A5:A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Лист1!sub_5001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2016-10-25T12:20:19Z</dcterms:modified>
</cp:coreProperties>
</file>