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Лист1!#REF!</definedName>
    <definedName name="sub_5001" localSheetId="0">Лист1!$A$12</definedName>
  </definedNames>
  <calcPr calcId="144525"/>
</workbook>
</file>

<file path=xl/calcChain.xml><?xml version="1.0" encoding="utf-8"?>
<calcChain xmlns="http://schemas.openxmlformats.org/spreadsheetml/2006/main">
  <c r="I19" i="1" l="1"/>
  <c r="E18" i="1"/>
  <c r="E17" i="1" s="1"/>
  <c r="F18" i="1"/>
  <c r="F17" i="1" s="1"/>
  <c r="G18" i="1"/>
  <c r="G17" i="1" s="1"/>
  <c r="H18" i="1"/>
  <c r="H17" i="1" s="1"/>
  <c r="I18" i="1"/>
  <c r="I17" i="1" s="1"/>
  <c r="J18" i="1"/>
  <c r="J17" i="1" s="1"/>
  <c r="K18" i="1"/>
  <c r="K17" i="1" s="1"/>
  <c r="L18" i="1"/>
  <c r="L17" i="1" s="1"/>
  <c r="M18" i="1"/>
  <c r="M17" i="1" s="1"/>
  <c r="N18" i="1"/>
  <c r="N17" i="1" s="1"/>
  <c r="O18" i="1"/>
  <c r="O17" i="1" s="1"/>
  <c r="P18" i="1"/>
  <c r="P17" i="1" s="1"/>
  <c r="Q18" i="1"/>
  <c r="Q17" i="1" s="1"/>
  <c r="R18" i="1"/>
  <c r="R17" i="1" s="1"/>
  <c r="S18" i="1"/>
  <c r="S17" i="1" s="1"/>
  <c r="T18" i="1"/>
  <c r="T17" i="1" s="1"/>
  <c r="U18" i="1"/>
  <c r="U17" i="1" s="1"/>
  <c r="V18" i="1"/>
  <c r="V17" i="1" s="1"/>
  <c r="W18" i="1"/>
  <c r="W17" i="1" s="1"/>
  <c r="X18" i="1"/>
  <c r="X17" i="1" s="1"/>
  <c r="Y18" i="1"/>
  <c r="Y17" i="1" s="1"/>
  <c r="Z18" i="1"/>
  <c r="Z17" i="1" s="1"/>
  <c r="AA18" i="1"/>
  <c r="AA17" i="1" s="1"/>
  <c r="AB18" i="1"/>
  <c r="AB17" i="1" s="1"/>
  <c r="AC18" i="1"/>
  <c r="AC17" i="1" s="1"/>
  <c r="AD18" i="1"/>
  <c r="AD17" i="1" s="1"/>
  <c r="AE18" i="1"/>
  <c r="AE17" i="1" s="1"/>
  <c r="AF18" i="1"/>
  <c r="AF17" i="1" s="1"/>
  <c r="AG18" i="1"/>
  <c r="AG17" i="1" s="1"/>
  <c r="AH18" i="1"/>
  <c r="AH17" i="1" s="1"/>
  <c r="AI18" i="1"/>
  <c r="AI17" i="1" s="1"/>
  <c r="AJ18" i="1"/>
  <c r="AJ17" i="1" s="1"/>
  <c r="AK18" i="1"/>
  <c r="AK17" i="1" s="1"/>
  <c r="AL18" i="1"/>
  <c r="AL17" i="1" s="1"/>
  <c r="D17" i="1"/>
  <c r="D18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H29" i="1"/>
  <c r="AI29" i="1"/>
  <c r="AK29" i="1"/>
  <c r="AL29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H37" i="1"/>
  <c r="AI37" i="1"/>
  <c r="AK37" i="1"/>
  <c r="AL37" i="1"/>
  <c r="AJ39" i="1"/>
  <c r="AJ40" i="1"/>
  <c r="AJ41" i="1"/>
  <c r="AJ42" i="1"/>
  <c r="AJ43" i="1"/>
  <c r="AJ38" i="1"/>
  <c r="AG39" i="1"/>
  <c r="AG40" i="1"/>
  <c r="AG41" i="1"/>
  <c r="AG42" i="1"/>
  <c r="AG43" i="1"/>
  <c r="AG38" i="1"/>
  <c r="AJ31" i="1"/>
  <c r="AJ32" i="1"/>
  <c r="AJ33" i="1"/>
  <c r="AJ34" i="1"/>
  <c r="AJ35" i="1"/>
  <c r="AJ36" i="1"/>
  <c r="AJ30" i="1"/>
  <c r="AJ29" i="1" s="1"/>
  <c r="AG31" i="1"/>
  <c r="AG32" i="1"/>
  <c r="AG33" i="1"/>
  <c r="AG34" i="1"/>
  <c r="AG35" i="1"/>
  <c r="AG36" i="1"/>
  <c r="AG30" i="1"/>
  <c r="AL23" i="1"/>
  <c r="AL24" i="1"/>
  <c r="AL25" i="1"/>
  <c r="AL26" i="1"/>
  <c r="AL27" i="1"/>
  <c r="AL22" i="1"/>
  <c r="AG23" i="1"/>
  <c r="AG24" i="1"/>
  <c r="AG25" i="1"/>
  <c r="AG26" i="1"/>
  <c r="AG27" i="1"/>
  <c r="AG22" i="1"/>
  <c r="D21" i="1"/>
  <c r="D29" i="1"/>
  <c r="L28" i="1"/>
  <c r="V28" i="1"/>
  <c r="D37" i="1"/>
  <c r="S28" i="1"/>
  <c r="AC28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E28" i="1"/>
  <c r="F28" i="1"/>
  <c r="G28" i="1"/>
  <c r="H28" i="1"/>
  <c r="I28" i="1"/>
  <c r="J28" i="1"/>
  <c r="K28" i="1"/>
  <c r="M28" i="1"/>
  <c r="N28" i="1"/>
  <c r="P28" i="1"/>
  <c r="Q28" i="1"/>
  <c r="R28" i="1"/>
  <c r="T28" i="1"/>
  <c r="U28" i="1"/>
  <c r="W28" i="1"/>
  <c r="X28" i="1"/>
  <c r="Y28" i="1"/>
  <c r="Z28" i="1"/>
  <c r="AA28" i="1"/>
  <c r="AB28" i="1"/>
  <c r="AD28" i="1"/>
  <c r="AE28" i="1"/>
  <c r="AF28" i="1"/>
  <c r="AH28" i="1"/>
  <c r="AI28" i="1"/>
  <c r="AK28" i="1"/>
  <c r="AL28" i="1"/>
  <c r="AG29" i="1" l="1"/>
  <c r="AG37" i="1"/>
  <c r="AJ37" i="1"/>
  <c r="O28" i="1"/>
  <c r="AG28" i="1"/>
  <c r="AJ28" i="1"/>
  <c r="D28" i="1"/>
  <c r="E20" i="1"/>
  <c r="E19" i="1" s="1"/>
  <c r="F20" i="1"/>
  <c r="F19" i="1" s="1"/>
  <c r="G20" i="1"/>
  <c r="G19" i="1" s="1"/>
  <c r="H20" i="1"/>
  <c r="H19" i="1" s="1"/>
  <c r="I20" i="1"/>
  <c r="J20" i="1"/>
  <c r="J19" i="1" s="1"/>
  <c r="K20" i="1"/>
  <c r="K19" i="1" s="1"/>
  <c r="L20" i="1"/>
  <c r="L19" i="1" s="1"/>
  <c r="M20" i="1"/>
  <c r="M19" i="1" s="1"/>
  <c r="N20" i="1"/>
  <c r="N19" i="1" s="1"/>
  <c r="O20" i="1"/>
  <c r="O19" i="1" s="1"/>
  <c r="P20" i="1"/>
  <c r="P19" i="1" s="1"/>
  <c r="Q20" i="1"/>
  <c r="Q19" i="1" s="1"/>
  <c r="R20" i="1"/>
  <c r="R19" i="1" s="1"/>
  <c r="S20" i="1"/>
  <c r="S19" i="1" s="1"/>
  <c r="T20" i="1"/>
  <c r="T19" i="1" s="1"/>
  <c r="U20" i="1"/>
  <c r="U19" i="1" s="1"/>
  <c r="V20" i="1"/>
  <c r="V19" i="1" s="1"/>
  <c r="W20" i="1"/>
  <c r="W19" i="1" s="1"/>
  <c r="X20" i="1"/>
  <c r="X19" i="1" s="1"/>
  <c r="Y20" i="1"/>
  <c r="Y19" i="1" s="1"/>
  <c r="Z20" i="1"/>
  <c r="Z19" i="1" s="1"/>
  <c r="AA20" i="1"/>
  <c r="AA19" i="1" s="1"/>
  <c r="AB20" i="1"/>
  <c r="AB19" i="1" s="1"/>
  <c r="AC20" i="1"/>
  <c r="AC19" i="1" s="1"/>
  <c r="AD20" i="1"/>
  <c r="AD19" i="1" s="1"/>
  <c r="AE20" i="1"/>
  <c r="AE19" i="1" s="1"/>
  <c r="AF20" i="1"/>
  <c r="AF19" i="1" s="1"/>
  <c r="AH20" i="1"/>
  <c r="AH19" i="1" s="1"/>
  <c r="AI20" i="1"/>
  <c r="AI19" i="1" s="1"/>
  <c r="AJ20" i="1"/>
  <c r="AJ19" i="1" s="1"/>
  <c r="AK20" i="1"/>
  <c r="AK19" i="1" s="1"/>
  <c r="D20" i="1"/>
  <c r="D19" i="1" l="1"/>
  <c r="AL20" i="1"/>
  <c r="AL19" i="1" s="1"/>
  <c r="AG20" i="1"/>
  <c r="AG19" i="1" s="1"/>
</calcChain>
</file>

<file path=xl/sharedStrings.xml><?xml version="1.0" encoding="utf-8"?>
<sst xmlns="http://schemas.openxmlformats.org/spreadsheetml/2006/main" count="177" uniqueCount="133">
  <si>
    <t xml:space="preserve">Утвержденные плановые значения показателей приведены в соответствии с _______________________________________
_____________________________________________________________________________________________________________
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</si>
  <si>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</si>
  <si>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</si>
  <si>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</si>
  <si>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</si>
  <si>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к приказу Министерства энергетики РФ
</t>
  </si>
  <si>
    <t xml:space="preserve">от 5 мая 2016 г. N 380
</t>
  </si>
  <si>
    <t>млн рублей (без НДС)</t>
  </si>
  <si>
    <t>основные средства</t>
  </si>
  <si>
    <t>нематериальные активы</t>
  </si>
  <si>
    <t>МВ х А</t>
  </si>
  <si>
    <t>Мвар</t>
  </si>
  <si>
    <t>км ЛЭП</t>
  </si>
  <si>
    <t>МВт</t>
  </si>
  <si>
    <t>5</t>
  </si>
  <si>
    <t>Приложение N 5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</si>
  <si>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</si>
  <si>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</si>
  <si>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</si>
  <si>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</si>
  <si>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</si>
  <si>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</si>
  <si>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</si>
  <si>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</si>
  <si>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</si>
  <si>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</si>
  <si>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</si>
  <si>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</si>
  <si>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</si>
  <si>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</si>
  <si>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</si>
  <si>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</si>
  <si>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</si>
  <si>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</si>
  <si>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</si>
  <si>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</si>
  <si>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</si>
  <si>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</si>
  <si>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</si>
  <si>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</si>
  <si>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</si>
  <si>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</si>
  <si>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</si>
  <si>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</si>
  <si>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</si>
  <si>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</si>
  <si>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</si>
  <si>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</si>
  <si>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</si>
  <si>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</si>
  <si>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</si>
  <si>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</si>
  <si>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</si>
  <si>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</si>
  <si>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</si>
  <si>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</si>
  <si>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</si>
  <si>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</si>
  <si>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</si>
  <si>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</si>
  <si>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</si>
  <si>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</si>
  <si>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</si>
  <si>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</si>
  <si>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</si>
  <si>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</si>
  <si>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</si>
  <si>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Год раскрытия информации: 2016 год</t>
  </si>
  <si>
    <t>шт</t>
  </si>
  <si>
    <t>Реконструкция, модернизация, техническое перевооружение, всего</t>
  </si>
  <si>
    <t>0.2</t>
  </si>
  <si>
    <t>нд</t>
  </si>
  <si>
    <t xml:space="preserve">Инвестиционная программа АО "Облкоммунэнерго"   </t>
  </si>
  <si>
    <t>1.2.1.1.1</t>
  </si>
  <si>
    <t>1.2.1.1.2</t>
  </si>
  <si>
    <t>1.2.1.1.3</t>
  </si>
  <si>
    <t>1.2.1.1.4</t>
  </si>
  <si>
    <t>1.2.1.1.5</t>
  </si>
  <si>
    <t>1.2.1.1.6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</si>
  <si>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</si>
  <si>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</si>
  <si>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</si>
  <si>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</si>
  <si>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</si>
  <si>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</si>
  <si>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</si>
  <si>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1.2.2.2.1</t>
  </si>
  <si>
    <t>1.2.2.2.2</t>
  </si>
  <si>
    <t>1.2.2.2.3</t>
  </si>
  <si>
    <t>1.2.2.2.4</t>
  </si>
  <si>
    <t>1.2.2.2.5</t>
  </si>
  <si>
    <t>1.2.2.2.6</t>
  </si>
  <si>
    <t xml:space="preserve">Форма 5. План ввода основных средств (с распределением по кварталам) на 2019 год
</t>
  </si>
  <si>
    <t>Итого план за 2019 год</t>
  </si>
  <si>
    <t>Замена ТП-11 на ГКТП-630кВА ПС Дзержинская 110/10/6 "Балаковские ГЭС"</t>
  </si>
  <si>
    <t>G_ТП0009</t>
  </si>
  <si>
    <t>Замена ТП-4 на ГКТП-630кВА ПС Дзержинская 110/10/6  "Балаковские ГЭС"</t>
  </si>
  <si>
    <t>G_ТП0010</t>
  </si>
  <si>
    <t>Замена ТП-161 на  ГКТПНп - 400кВА-6/0,4кВ "Вольские ГЭС"</t>
  </si>
  <si>
    <t>G_ТП0011</t>
  </si>
  <si>
    <t>Реконструкция ГКТП-29-630 "Калининские ГЭС"</t>
  </si>
  <si>
    <t>G_ТП0012</t>
  </si>
  <si>
    <t>Замена КТП-55 на ГКТП-100 кВА "Марксовские ГЭС"</t>
  </si>
  <si>
    <t>G_ТП0013</t>
  </si>
  <si>
    <t>Демонтаж ЗТП-7 и ЗТП-38 Установка ГКТП с четырьмя воздушными вводами "Петровские ГЭС"</t>
  </si>
  <si>
    <t>G_ТП0014</t>
  </si>
  <si>
    <t>ВЛЭП-6 кВ фид-25 от ПС Новая "Энгельсские ГЭС"</t>
  </si>
  <si>
    <t>G_ВЛ0018</t>
  </si>
  <si>
    <t>ВЛ-0,4кВ от ТП №7.12  "9 Января" "Балашовские ГЭС"</t>
  </si>
  <si>
    <t>G_ВЛ0019</t>
  </si>
  <si>
    <t>ВЛИ-0,4кВ ТП-11 "Вольские ГЭС"</t>
  </si>
  <si>
    <t>G_ВЛ0020</t>
  </si>
  <si>
    <t>ВЛИ-0,4кВ ТП-18 "Вольские ГЭС"</t>
  </si>
  <si>
    <t>G_ВЛ0021</t>
  </si>
  <si>
    <t>ВЛИ-0,4кВ ТП-57 "Вольские ГЭС"</t>
  </si>
  <si>
    <t>G_ВЛ0022</t>
  </si>
  <si>
    <t>ВЛИ-0,4кВ ТП-58 "Вольские ГЭС"</t>
  </si>
  <si>
    <t>G_ВЛ0023</t>
  </si>
  <si>
    <t>ВЛИ-0,4кВ ТП-84 "Вольские ГЭС"</t>
  </si>
  <si>
    <t>G_ВЛ0024</t>
  </si>
  <si>
    <t>КЛ-10кВ от РП-2 до ТП-42 "Аткарские ГЭС"</t>
  </si>
  <si>
    <t>G_КЛ0010</t>
  </si>
  <si>
    <t>КЛ-6кВ Ф-12 ПС Балаковская 220/11035/6 "Балаковские ГЭС"</t>
  </si>
  <si>
    <t>G_КЛ0011</t>
  </si>
  <si>
    <t>КЛ-6кВ Ф-19 ПС Балаковская 220/11035/6 "Балаковские ГЭС"</t>
  </si>
  <si>
    <t>G_КЛ0012</t>
  </si>
  <si>
    <t>КЛ-6 кВ Л №17 от ПС "Вольская-35кВ"до оп.№ 1 ВЛ-6 кВ Ф-17 "Вольские ГЭС"</t>
  </si>
  <si>
    <t>G_КЛ0013</t>
  </si>
  <si>
    <t>КЛЭП-6 кВ фид. 34 от ПС Энгельсская "Энгельсские ГЭС"</t>
  </si>
  <si>
    <t>G_КЛ0014</t>
  </si>
  <si>
    <t>КЛЭП-10 кВ от ПС Химическая до РП-28 "Энгельсские ГЭС"</t>
  </si>
  <si>
    <t>G_КЛ0015</t>
  </si>
  <si>
    <t>План принятия основных средств и нематериальных активов к бухгалтерскому учету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</si>
</sst>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u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0" fontId="2" fillId="2" borderId="0" xfId="0" applyFont="1" applyFill="1"/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top"/>
    </xf>
    <xf numFmtId="2" fontId="2" fillId="2" borderId="0" xfId="0" applyNumberFormat="1" applyFont="1" applyFill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3"/>
  <sheetViews>
    <sheetView tabSelected="1" topLeftCell="C22" zoomScale="70" zoomScaleNormal="70" workbookViewId="0">
      <selection activeCell="I19" sqref="I19"/>
    </sheetView>
  </sheetViews>
  <sheetFormatPr defaultRowHeight="14.25" x14ac:dyDescent="0.2"/>
  <cols>
    <col min="1" max="1" width="15.140625" style="5" customWidth="1"/>
    <col min="2" max="2" width="35.7109375" style="5" customWidth="1"/>
    <col min="3" max="3" width="18.42578125" style="5" customWidth="1"/>
    <col min="4" max="4" width="14" style="13" customWidth="1"/>
    <col min="5" max="5" width="14.42578125" style="13" customWidth="1"/>
    <col min="6" max="6" width="8.5703125" style="13" customWidth="1"/>
    <col min="7" max="7" width="7" style="13" customWidth="1"/>
    <col min="8" max="8" width="9.28515625" style="13" customWidth="1"/>
    <col min="9" max="10" width="6.85546875" style="13" customWidth="1"/>
    <col min="11" max="11" width="15.140625" style="13" customWidth="1"/>
    <col min="12" max="12" width="13" style="13" customWidth="1"/>
    <col min="13" max="13" width="8.5703125" style="13" customWidth="1"/>
    <col min="14" max="14" width="7" style="13" customWidth="1"/>
    <col min="15" max="15" width="9.28515625" style="13" customWidth="1"/>
    <col min="16" max="16" width="6.85546875" style="13" customWidth="1"/>
    <col min="17" max="17" width="8.140625" style="13" customWidth="1"/>
    <col min="18" max="18" width="13.7109375" style="13" customWidth="1"/>
    <col min="19" max="19" width="14.42578125" style="13" customWidth="1"/>
    <col min="20" max="20" width="8.5703125" style="13" customWidth="1"/>
    <col min="21" max="21" width="7" style="13" customWidth="1"/>
    <col min="22" max="22" width="9.28515625" style="13" customWidth="1"/>
    <col min="23" max="23" width="6.85546875" style="13" customWidth="1"/>
    <col min="24" max="24" width="8.140625" style="13" customWidth="1"/>
    <col min="25" max="25" width="18.42578125" style="13" customWidth="1"/>
    <col min="26" max="26" width="14.7109375" style="13" customWidth="1"/>
    <col min="27" max="27" width="8.5703125" style="13" customWidth="1"/>
    <col min="28" max="28" width="7" style="13" customWidth="1"/>
    <col min="29" max="29" width="9.28515625" style="13" customWidth="1"/>
    <col min="30" max="31" width="6.85546875" style="13" customWidth="1"/>
    <col min="32" max="32" width="13.7109375" style="13" customWidth="1"/>
    <col min="33" max="33" width="14" style="13" customWidth="1"/>
    <col min="34" max="34" width="8.5703125" style="13" bestFit="1" customWidth="1"/>
    <col min="35" max="35" width="7" style="13" bestFit="1" customWidth="1"/>
    <col min="36" max="36" width="9.28515625" style="13" bestFit="1" customWidth="1"/>
    <col min="37" max="37" width="6.85546875" style="13" bestFit="1" customWidth="1"/>
    <col min="38" max="38" width="8.140625" style="13" bestFit="1" customWidth="1"/>
    <col min="39" max="16384" width="9.140625" style="5"/>
  </cols>
  <sheetData>
    <row r="1" spans="1:38" ht="17.25" customHeight="1" x14ac:dyDescent="0.2">
      <c r="A1" s="22" t="s">
        <v>15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</row>
    <row r="2" spans="1:38" ht="14.25" customHeight="1" x14ac:dyDescent="0.2">
      <c r="A2" s="22" t="s">
        <v>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</row>
    <row r="3" spans="1:38" ht="14.25" customHeight="1" x14ac:dyDescent="0.2">
      <c r="A3" s="22" t="s">
        <v>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</row>
    <row r="4" spans="1:38" ht="14.25" customHeight="1" x14ac:dyDescent="0.2">
      <c r="A4" s="21" t="s">
        <v>92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</row>
    <row r="5" spans="1:38" ht="15" customHeight="1" x14ac:dyDescent="0.2">
      <c r="A5" s="23" t="s">
        <v>72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</row>
    <row r="6" spans="1:38" ht="15" customHeight="1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</row>
    <row r="7" spans="1:38" ht="15" customHeight="1" x14ac:dyDescent="0.2">
      <c r="A7" s="21" t="s">
        <v>67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</row>
    <row r="8" spans="1:38" ht="15" customHeight="1" x14ac:dyDescent="0.2">
      <c r="A8" s="21" t="s">
        <v>0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</row>
    <row r="9" spans="1:38" x14ac:dyDescent="0.2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</row>
    <row r="10" spans="1:38" ht="15" customHeight="1" x14ac:dyDescent="0.2">
      <c r="A10" s="21" t="s">
        <v>1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</row>
    <row r="11" spans="1:38" x14ac:dyDescent="0.2">
      <c r="E11" s="14"/>
      <c r="L11" s="14"/>
      <c r="S11" s="14"/>
      <c r="Z11" s="14"/>
    </row>
    <row r="12" spans="1:38" ht="15" customHeight="1" x14ac:dyDescent="0.2">
      <c r="A12" s="28" t="s">
        <v>2</v>
      </c>
      <c r="B12" s="28" t="s">
        <v>3</v>
      </c>
      <c r="C12" s="28" t="s">
        <v>4</v>
      </c>
      <c r="D12" s="24" t="s">
        <v>132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6"/>
    </row>
    <row r="13" spans="1:38" ht="15" customHeight="1" x14ac:dyDescent="0.2">
      <c r="A13" s="29"/>
      <c r="B13" s="29"/>
      <c r="C13" s="29"/>
      <c r="D13" s="24" t="s">
        <v>16</v>
      </c>
      <c r="E13" s="25"/>
      <c r="F13" s="25"/>
      <c r="G13" s="25"/>
      <c r="H13" s="25"/>
      <c r="I13" s="25"/>
      <c r="J13" s="26"/>
      <c r="K13" s="24" t="s">
        <v>17</v>
      </c>
      <c r="L13" s="25"/>
      <c r="M13" s="25"/>
      <c r="N13" s="25"/>
      <c r="O13" s="25"/>
      <c r="P13" s="25"/>
      <c r="Q13" s="26"/>
      <c r="R13" s="24" t="s">
        <v>18</v>
      </c>
      <c r="S13" s="25"/>
      <c r="T13" s="25"/>
      <c r="U13" s="25"/>
      <c r="V13" s="25"/>
      <c r="W13" s="25"/>
      <c r="X13" s="26"/>
      <c r="Y13" s="24" t="s">
        <v>19</v>
      </c>
      <c r="Z13" s="25"/>
      <c r="AA13" s="25"/>
      <c r="AB13" s="25"/>
      <c r="AC13" s="25"/>
      <c r="AD13" s="25"/>
      <c r="AE13" s="26"/>
      <c r="AF13" s="24" t="s">
        <v>93</v>
      </c>
      <c r="AG13" s="25"/>
      <c r="AH13" s="25"/>
      <c r="AI13" s="25"/>
      <c r="AJ13" s="25"/>
      <c r="AK13" s="25"/>
      <c r="AL13" s="26"/>
    </row>
    <row r="14" spans="1:38" ht="44.25" customHeight="1" x14ac:dyDescent="0.2">
      <c r="A14" s="29"/>
      <c r="B14" s="29"/>
      <c r="C14" s="29"/>
      <c r="D14" s="2" t="s">
        <v>9</v>
      </c>
      <c r="E14" s="24" t="s">
        <v>8</v>
      </c>
      <c r="F14" s="25"/>
      <c r="G14" s="25"/>
      <c r="H14" s="25"/>
      <c r="I14" s="25"/>
      <c r="J14" s="26"/>
      <c r="K14" s="2" t="s">
        <v>9</v>
      </c>
      <c r="L14" s="24" t="s">
        <v>8</v>
      </c>
      <c r="M14" s="25"/>
      <c r="N14" s="25"/>
      <c r="O14" s="25"/>
      <c r="P14" s="25"/>
      <c r="Q14" s="26"/>
      <c r="R14" s="2" t="s">
        <v>9</v>
      </c>
      <c r="S14" s="24" t="s">
        <v>8</v>
      </c>
      <c r="T14" s="25"/>
      <c r="U14" s="25"/>
      <c r="V14" s="25"/>
      <c r="W14" s="25"/>
      <c r="X14" s="26"/>
      <c r="Y14" s="2" t="s">
        <v>9</v>
      </c>
      <c r="Z14" s="24" t="s">
        <v>8</v>
      </c>
      <c r="AA14" s="25"/>
      <c r="AB14" s="25"/>
      <c r="AC14" s="25"/>
      <c r="AD14" s="25"/>
      <c r="AE14" s="26"/>
      <c r="AF14" s="2" t="s">
        <v>9</v>
      </c>
      <c r="AG14" s="24" t="s">
        <v>8</v>
      </c>
      <c r="AH14" s="25"/>
      <c r="AI14" s="25"/>
      <c r="AJ14" s="25"/>
      <c r="AK14" s="25"/>
      <c r="AL14" s="26"/>
    </row>
    <row r="15" spans="1:38" ht="45" x14ac:dyDescent="0.2">
      <c r="A15" s="30"/>
      <c r="B15" s="30"/>
      <c r="C15" s="30"/>
      <c r="D15" s="2" t="s">
        <v>7</v>
      </c>
      <c r="E15" s="2" t="s">
        <v>7</v>
      </c>
      <c r="F15" s="2" t="s">
        <v>10</v>
      </c>
      <c r="G15" s="2" t="s">
        <v>11</v>
      </c>
      <c r="H15" s="2" t="s">
        <v>12</v>
      </c>
      <c r="I15" s="2" t="s">
        <v>13</v>
      </c>
      <c r="J15" s="2" t="s">
        <v>68</v>
      </c>
      <c r="K15" s="2" t="s">
        <v>7</v>
      </c>
      <c r="L15" s="2" t="s">
        <v>7</v>
      </c>
      <c r="M15" s="2" t="s">
        <v>10</v>
      </c>
      <c r="N15" s="2" t="s">
        <v>11</v>
      </c>
      <c r="O15" s="2" t="s">
        <v>12</v>
      </c>
      <c r="P15" s="2" t="s">
        <v>13</v>
      </c>
      <c r="Q15" s="2" t="s">
        <v>68</v>
      </c>
      <c r="R15" s="2" t="s">
        <v>7</v>
      </c>
      <c r="S15" s="2" t="s">
        <v>7</v>
      </c>
      <c r="T15" s="2" t="s">
        <v>10</v>
      </c>
      <c r="U15" s="2" t="s">
        <v>11</v>
      </c>
      <c r="V15" s="2" t="s">
        <v>12</v>
      </c>
      <c r="W15" s="2" t="s">
        <v>13</v>
      </c>
      <c r="X15" s="2" t="s">
        <v>68</v>
      </c>
      <c r="Y15" s="2" t="s">
        <v>7</v>
      </c>
      <c r="Z15" s="2" t="s">
        <v>7</v>
      </c>
      <c r="AA15" s="2" t="s">
        <v>10</v>
      </c>
      <c r="AB15" s="2" t="s">
        <v>11</v>
      </c>
      <c r="AC15" s="2" t="s">
        <v>12</v>
      </c>
      <c r="AD15" s="2" t="s">
        <v>13</v>
      </c>
      <c r="AE15" s="2" t="s">
        <v>68</v>
      </c>
      <c r="AF15" s="2" t="s">
        <v>7</v>
      </c>
      <c r="AG15" s="2" t="s">
        <v>7</v>
      </c>
      <c r="AH15" s="2" t="s">
        <v>10</v>
      </c>
      <c r="AI15" s="2" t="s">
        <v>11</v>
      </c>
      <c r="AJ15" s="2" t="s">
        <v>12</v>
      </c>
      <c r="AK15" s="2" t="s">
        <v>13</v>
      </c>
      <c r="AL15" s="2" t="s">
        <v>68</v>
      </c>
    </row>
    <row r="16" spans="1:38" x14ac:dyDescent="0.2">
      <c r="A16" s="15">
        <v>1</v>
      </c>
      <c r="B16" s="15">
        <v>2</v>
      </c>
      <c r="C16" s="15">
        <v>3</v>
      </c>
      <c r="D16" s="16" t="s">
        <v>20</v>
      </c>
      <c r="E16" s="16" t="s">
        <v>21</v>
      </c>
      <c r="F16" s="16" t="s">
        <v>22</v>
      </c>
      <c r="G16" s="16" t="s">
        <v>23</v>
      </c>
      <c r="H16" s="16" t="s">
        <v>24</v>
      </c>
      <c r="I16" s="16" t="s">
        <v>25</v>
      </c>
      <c r="J16" s="16" t="s">
        <v>26</v>
      </c>
      <c r="K16" s="16" t="s">
        <v>27</v>
      </c>
      <c r="L16" s="16" t="s">
        <v>28</v>
      </c>
      <c r="M16" s="16" t="s">
        <v>29</v>
      </c>
      <c r="N16" s="16" t="s">
        <v>30</v>
      </c>
      <c r="O16" s="16" t="s">
        <v>31</v>
      </c>
      <c r="P16" s="16" t="s">
        <v>32</v>
      </c>
      <c r="Q16" s="16" t="s">
        <v>33</v>
      </c>
      <c r="R16" s="16" t="s">
        <v>34</v>
      </c>
      <c r="S16" s="16" t="s">
        <v>35</v>
      </c>
      <c r="T16" s="16" t="s">
        <v>36</v>
      </c>
      <c r="U16" s="16" t="s">
        <v>37</v>
      </c>
      <c r="V16" s="16" t="s">
        <v>38</v>
      </c>
      <c r="W16" s="16" t="s">
        <v>39</v>
      </c>
      <c r="X16" s="16" t="s">
        <v>40</v>
      </c>
      <c r="Y16" s="16" t="s">
        <v>41</v>
      </c>
      <c r="Z16" s="16" t="s">
        <v>42</v>
      </c>
      <c r="AA16" s="16" t="s">
        <v>43</v>
      </c>
      <c r="AB16" s="16" t="s">
        <v>44</v>
      </c>
      <c r="AC16" s="16" t="s">
        <v>45</v>
      </c>
      <c r="AD16" s="16" t="s">
        <v>46</v>
      </c>
      <c r="AE16" s="16" t="s">
        <v>47</v>
      </c>
      <c r="AF16" s="16" t="s">
        <v>14</v>
      </c>
      <c r="AG16" s="16" t="s">
        <v>48</v>
      </c>
      <c r="AH16" s="16" t="s">
        <v>49</v>
      </c>
      <c r="AI16" s="16" t="s">
        <v>50</v>
      </c>
      <c r="AJ16" s="16" t="s">
        <v>51</v>
      </c>
      <c r="AK16" s="16" t="s">
        <v>52</v>
      </c>
      <c r="AL16" s="16" t="s">
        <v>53</v>
      </c>
    </row>
    <row r="17" spans="1:38" ht="30" x14ac:dyDescent="0.2">
      <c r="A17" s="1">
        <v>0</v>
      </c>
      <c r="B17" s="2" t="s">
        <v>54</v>
      </c>
      <c r="C17" s="3" t="s">
        <v>71</v>
      </c>
      <c r="D17" s="4">
        <f>D18</f>
        <v>0</v>
      </c>
      <c r="E17" s="4">
        <f t="shared" ref="E17:AL18" si="0">E18</f>
        <v>1.419</v>
      </c>
      <c r="F17" s="4">
        <f t="shared" si="0"/>
        <v>0</v>
      </c>
      <c r="G17" s="4">
        <f t="shared" si="0"/>
        <v>0</v>
      </c>
      <c r="H17" s="4">
        <f t="shared" si="0"/>
        <v>0</v>
      </c>
      <c r="I17" s="4">
        <f t="shared" si="0"/>
        <v>0</v>
      </c>
      <c r="J17" s="4">
        <f t="shared" si="0"/>
        <v>1</v>
      </c>
      <c r="K17" s="4">
        <f t="shared" si="0"/>
        <v>0</v>
      </c>
      <c r="L17" s="4">
        <f t="shared" si="0"/>
        <v>22.436999999999998</v>
      </c>
      <c r="M17" s="4">
        <f t="shared" si="0"/>
        <v>0</v>
      </c>
      <c r="N17" s="4">
        <f t="shared" si="0"/>
        <v>0</v>
      </c>
      <c r="O17" s="4">
        <f t="shared" si="0"/>
        <v>13.27</v>
      </c>
      <c r="P17" s="4">
        <f t="shared" si="0"/>
        <v>0</v>
      </c>
      <c r="Q17" s="4">
        <f t="shared" si="0"/>
        <v>2</v>
      </c>
      <c r="R17" s="4">
        <f t="shared" si="0"/>
        <v>0</v>
      </c>
      <c r="S17" s="4">
        <f t="shared" si="0"/>
        <v>12.636999999999999</v>
      </c>
      <c r="T17" s="4">
        <f t="shared" si="0"/>
        <v>0</v>
      </c>
      <c r="U17" s="4">
        <f t="shared" si="0"/>
        <v>0</v>
      </c>
      <c r="V17" s="4">
        <f t="shared" si="0"/>
        <v>5.5649999999999995</v>
      </c>
      <c r="W17" s="4">
        <f t="shared" si="0"/>
        <v>0</v>
      </c>
      <c r="X17" s="4">
        <f t="shared" si="0"/>
        <v>2</v>
      </c>
      <c r="Y17" s="4">
        <f t="shared" si="0"/>
        <v>0</v>
      </c>
      <c r="Z17" s="4">
        <f t="shared" si="0"/>
        <v>1.855</v>
      </c>
      <c r="AA17" s="4">
        <f t="shared" si="0"/>
        <v>0</v>
      </c>
      <c r="AB17" s="4">
        <f t="shared" si="0"/>
        <v>0</v>
      </c>
      <c r="AC17" s="4">
        <f t="shared" si="0"/>
        <v>1.1000000000000001</v>
      </c>
      <c r="AD17" s="4">
        <f t="shared" si="0"/>
        <v>0</v>
      </c>
      <c r="AE17" s="4">
        <f t="shared" si="0"/>
        <v>1</v>
      </c>
      <c r="AF17" s="4">
        <f t="shared" si="0"/>
        <v>0</v>
      </c>
      <c r="AG17" s="4">
        <f t="shared" si="0"/>
        <v>38.347999999999999</v>
      </c>
      <c r="AH17" s="4">
        <f t="shared" si="0"/>
        <v>0</v>
      </c>
      <c r="AI17" s="4">
        <f t="shared" si="0"/>
        <v>0</v>
      </c>
      <c r="AJ17" s="4">
        <f t="shared" si="0"/>
        <v>19.934999999999999</v>
      </c>
      <c r="AK17" s="4">
        <f t="shared" si="0"/>
        <v>0</v>
      </c>
      <c r="AL17" s="4">
        <f t="shared" si="0"/>
        <v>6</v>
      </c>
    </row>
    <row r="18" spans="1:38" ht="25.5" x14ac:dyDescent="0.2">
      <c r="A18" s="6" t="s">
        <v>70</v>
      </c>
      <c r="B18" s="7" t="s">
        <v>69</v>
      </c>
      <c r="C18" s="3" t="s">
        <v>71</v>
      </c>
      <c r="D18" s="4">
        <f>D19</f>
        <v>0</v>
      </c>
      <c r="E18" s="4">
        <f t="shared" si="0"/>
        <v>1.419</v>
      </c>
      <c r="F18" s="4">
        <f t="shared" si="0"/>
        <v>0</v>
      </c>
      <c r="G18" s="4">
        <f t="shared" si="0"/>
        <v>0</v>
      </c>
      <c r="H18" s="4">
        <f t="shared" si="0"/>
        <v>0</v>
      </c>
      <c r="I18" s="4">
        <f t="shared" si="0"/>
        <v>0</v>
      </c>
      <c r="J18" s="4">
        <f t="shared" si="0"/>
        <v>1</v>
      </c>
      <c r="K18" s="4">
        <f t="shared" si="0"/>
        <v>0</v>
      </c>
      <c r="L18" s="4">
        <f t="shared" si="0"/>
        <v>22.436999999999998</v>
      </c>
      <c r="M18" s="4">
        <f t="shared" si="0"/>
        <v>0</v>
      </c>
      <c r="N18" s="4">
        <f t="shared" si="0"/>
        <v>0</v>
      </c>
      <c r="O18" s="4">
        <f t="shared" si="0"/>
        <v>13.27</v>
      </c>
      <c r="P18" s="4">
        <f t="shared" si="0"/>
        <v>0</v>
      </c>
      <c r="Q18" s="4">
        <f t="shared" si="0"/>
        <v>2</v>
      </c>
      <c r="R18" s="4">
        <f t="shared" si="0"/>
        <v>0</v>
      </c>
      <c r="S18" s="4">
        <f t="shared" si="0"/>
        <v>12.636999999999999</v>
      </c>
      <c r="T18" s="4">
        <f t="shared" si="0"/>
        <v>0</v>
      </c>
      <c r="U18" s="4">
        <f t="shared" si="0"/>
        <v>0</v>
      </c>
      <c r="V18" s="4">
        <f t="shared" si="0"/>
        <v>5.5649999999999995</v>
      </c>
      <c r="W18" s="4">
        <f t="shared" si="0"/>
        <v>0</v>
      </c>
      <c r="X18" s="4">
        <f t="shared" si="0"/>
        <v>2</v>
      </c>
      <c r="Y18" s="4">
        <f t="shared" si="0"/>
        <v>0</v>
      </c>
      <c r="Z18" s="4">
        <f t="shared" si="0"/>
        <v>1.855</v>
      </c>
      <c r="AA18" s="4">
        <f t="shared" si="0"/>
        <v>0</v>
      </c>
      <c r="AB18" s="4">
        <f t="shared" si="0"/>
        <v>0</v>
      </c>
      <c r="AC18" s="4">
        <f t="shared" si="0"/>
        <v>1.1000000000000001</v>
      </c>
      <c r="AD18" s="4">
        <f t="shared" si="0"/>
        <v>0</v>
      </c>
      <c r="AE18" s="4">
        <f t="shared" si="0"/>
        <v>1</v>
      </c>
      <c r="AF18" s="4">
        <f t="shared" si="0"/>
        <v>0</v>
      </c>
      <c r="AG18" s="4">
        <f t="shared" si="0"/>
        <v>38.347999999999999</v>
      </c>
      <c r="AH18" s="4">
        <f t="shared" si="0"/>
        <v>0</v>
      </c>
      <c r="AI18" s="4">
        <f t="shared" si="0"/>
        <v>0</v>
      </c>
      <c r="AJ18" s="4">
        <f t="shared" si="0"/>
        <v>19.934999999999999</v>
      </c>
      <c r="AK18" s="4">
        <f t="shared" si="0"/>
        <v>0</v>
      </c>
      <c r="AL18" s="4">
        <f t="shared" si="0"/>
        <v>6</v>
      </c>
    </row>
    <row r="19" spans="1:38" ht="45" x14ac:dyDescent="0.2">
      <c r="A19" s="8" t="s">
        <v>55</v>
      </c>
      <c r="B19" s="9" t="s">
        <v>56</v>
      </c>
      <c r="C19" s="3" t="s">
        <v>71</v>
      </c>
      <c r="D19" s="4">
        <f>D20+D28</f>
        <v>0</v>
      </c>
      <c r="E19" s="4">
        <f>E20+E28</f>
        <v>1.419</v>
      </c>
      <c r="F19" s="4">
        <f t="shared" ref="F19:AL19" si="1">F20+F28</f>
        <v>0</v>
      </c>
      <c r="G19" s="4">
        <f t="shared" si="1"/>
        <v>0</v>
      </c>
      <c r="H19" s="4">
        <f t="shared" si="1"/>
        <v>0</v>
      </c>
      <c r="I19" s="4">
        <f>I20+I28</f>
        <v>0</v>
      </c>
      <c r="J19" s="4">
        <f t="shared" si="1"/>
        <v>1</v>
      </c>
      <c r="K19" s="4">
        <f t="shared" si="1"/>
        <v>0</v>
      </c>
      <c r="L19" s="4">
        <f t="shared" si="1"/>
        <v>22.436999999999998</v>
      </c>
      <c r="M19" s="4">
        <f t="shared" si="1"/>
        <v>0</v>
      </c>
      <c r="N19" s="4">
        <f t="shared" si="1"/>
        <v>0</v>
      </c>
      <c r="O19" s="4">
        <f t="shared" si="1"/>
        <v>13.27</v>
      </c>
      <c r="P19" s="4">
        <f t="shared" si="1"/>
        <v>0</v>
      </c>
      <c r="Q19" s="4">
        <f t="shared" si="1"/>
        <v>2</v>
      </c>
      <c r="R19" s="4">
        <f t="shared" si="1"/>
        <v>0</v>
      </c>
      <c r="S19" s="4">
        <f t="shared" si="1"/>
        <v>12.636999999999999</v>
      </c>
      <c r="T19" s="4">
        <f t="shared" si="1"/>
        <v>0</v>
      </c>
      <c r="U19" s="4">
        <f t="shared" si="1"/>
        <v>0</v>
      </c>
      <c r="V19" s="4">
        <f t="shared" si="1"/>
        <v>5.5649999999999995</v>
      </c>
      <c r="W19" s="4">
        <f t="shared" si="1"/>
        <v>0</v>
      </c>
      <c r="X19" s="4">
        <f t="shared" si="1"/>
        <v>2</v>
      </c>
      <c r="Y19" s="4">
        <f t="shared" si="1"/>
        <v>0</v>
      </c>
      <c r="Z19" s="4">
        <f t="shared" si="1"/>
        <v>1.855</v>
      </c>
      <c r="AA19" s="4">
        <f t="shared" si="1"/>
        <v>0</v>
      </c>
      <c r="AB19" s="4">
        <f t="shared" si="1"/>
        <v>0</v>
      </c>
      <c r="AC19" s="4">
        <f t="shared" si="1"/>
        <v>1.1000000000000001</v>
      </c>
      <c r="AD19" s="4">
        <f t="shared" si="1"/>
        <v>0</v>
      </c>
      <c r="AE19" s="4">
        <f t="shared" si="1"/>
        <v>1</v>
      </c>
      <c r="AF19" s="4">
        <f t="shared" si="1"/>
        <v>0</v>
      </c>
      <c r="AG19" s="4">
        <f t="shared" si="1"/>
        <v>38.347999999999999</v>
      </c>
      <c r="AH19" s="4">
        <f t="shared" si="1"/>
        <v>0</v>
      </c>
      <c r="AI19" s="4">
        <f t="shared" si="1"/>
        <v>0</v>
      </c>
      <c r="AJ19" s="4">
        <f t="shared" si="1"/>
        <v>19.934999999999999</v>
      </c>
      <c r="AK19" s="4">
        <f t="shared" si="1"/>
        <v>0</v>
      </c>
      <c r="AL19" s="4">
        <f t="shared" si="1"/>
        <v>6</v>
      </c>
    </row>
    <row r="20" spans="1:38" ht="71.25" x14ac:dyDescent="0.2">
      <c r="A20" s="10" t="s">
        <v>57</v>
      </c>
      <c r="B20" s="11" t="s">
        <v>58</v>
      </c>
      <c r="C20" s="3" t="s">
        <v>71</v>
      </c>
      <c r="D20" s="4">
        <f>D21</f>
        <v>0</v>
      </c>
      <c r="E20" s="4">
        <f t="shared" ref="E20:AL20" si="2">E21</f>
        <v>1.419</v>
      </c>
      <c r="F20" s="4">
        <f t="shared" si="2"/>
        <v>0</v>
      </c>
      <c r="G20" s="4">
        <f t="shared" si="2"/>
        <v>0</v>
      </c>
      <c r="H20" s="4">
        <f t="shared" si="2"/>
        <v>0</v>
      </c>
      <c r="I20" s="4">
        <f t="shared" si="2"/>
        <v>0</v>
      </c>
      <c r="J20" s="4">
        <f t="shared" si="2"/>
        <v>1</v>
      </c>
      <c r="K20" s="4">
        <f t="shared" si="2"/>
        <v>0</v>
      </c>
      <c r="L20" s="4">
        <f t="shared" si="2"/>
        <v>2.5310000000000001</v>
      </c>
      <c r="M20" s="4">
        <f t="shared" si="2"/>
        <v>0</v>
      </c>
      <c r="N20" s="4">
        <f t="shared" si="2"/>
        <v>0</v>
      </c>
      <c r="O20" s="4">
        <f t="shared" si="2"/>
        <v>0</v>
      </c>
      <c r="P20" s="4">
        <f t="shared" si="2"/>
        <v>0</v>
      </c>
      <c r="Q20" s="4">
        <f t="shared" si="2"/>
        <v>2</v>
      </c>
      <c r="R20" s="4">
        <f t="shared" si="2"/>
        <v>0</v>
      </c>
      <c r="S20" s="4">
        <f t="shared" si="2"/>
        <v>2.2749999999999999</v>
      </c>
      <c r="T20" s="4">
        <f t="shared" si="2"/>
        <v>0</v>
      </c>
      <c r="U20" s="4">
        <f t="shared" si="2"/>
        <v>0</v>
      </c>
      <c r="V20" s="4">
        <f t="shared" si="2"/>
        <v>0</v>
      </c>
      <c r="W20" s="4">
        <f t="shared" si="2"/>
        <v>0</v>
      </c>
      <c r="X20" s="4">
        <f t="shared" si="2"/>
        <v>2</v>
      </c>
      <c r="Y20" s="4">
        <f t="shared" si="2"/>
        <v>0</v>
      </c>
      <c r="Z20" s="4">
        <f t="shared" si="2"/>
        <v>1.1120000000000001</v>
      </c>
      <c r="AA20" s="4">
        <f t="shared" si="2"/>
        <v>0</v>
      </c>
      <c r="AB20" s="4">
        <f t="shared" si="2"/>
        <v>0</v>
      </c>
      <c r="AC20" s="4">
        <f t="shared" si="2"/>
        <v>0</v>
      </c>
      <c r="AD20" s="4">
        <f t="shared" si="2"/>
        <v>0</v>
      </c>
      <c r="AE20" s="4">
        <f t="shared" si="2"/>
        <v>1</v>
      </c>
      <c r="AF20" s="4">
        <f t="shared" si="2"/>
        <v>0</v>
      </c>
      <c r="AG20" s="4">
        <f t="shared" si="2"/>
        <v>7.3369999999999997</v>
      </c>
      <c r="AH20" s="4">
        <f t="shared" si="2"/>
        <v>0</v>
      </c>
      <c r="AI20" s="4">
        <f t="shared" si="2"/>
        <v>0</v>
      </c>
      <c r="AJ20" s="4">
        <f t="shared" si="2"/>
        <v>0</v>
      </c>
      <c r="AK20" s="4">
        <f t="shared" si="2"/>
        <v>0</v>
      </c>
      <c r="AL20" s="4">
        <f t="shared" si="2"/>
        <v>6</v>
      </c>
    </row>
    <row r="21" spans="1:38" ht="42.75" x14ac:dyDescent="0.2">
      <c r="A21" s="10" t="s">
        <v>59</v>
      </c>
      <c r="B21" s="11" t="s">
        <v>60</v>
      </c>
      <c r="C21" s="3" t="s">
        <v>71</v>
      </c>
      <c r="D21" s="4">
        <f t="shared" ref="D21:AL21" si="3">SUM(D22:D27)</f>
        <v>0</v>
      </c>
      <c r="E21" s="4">
        <f t="shared" si="3"/>
        <v>1.419</v>
      </c>
      <c r="F21" s="4">
        <f t="shared" si="3"/>
        <v>0</v>
      </c>
      <c r="G21" s="4">
        <f t="shared" si="3"/>
        <v>0</v>
      </c>
      <c r="H21" s="4">
        <f t="shared" si="3"/>
        <v>0</v>
      </c>
      <c r="I21" s="4">
        <f t="shared" si="3"/>
        <v>0</v>
      </c>
      <c r="J21" s="4">
        <f t="shared" si="3"/>
        <v>1</v>
      </c>
      <c r="K21" s="4">
        <f t="shared" si="3"/>
        <v>0</v>
      </c>
      <c r="L21" s="4">
        <f t="shared" si="3"/>
        <v>2.5310000000000001</v>
      </c>
      <c r="M21" s="4">
        <f t="shared" si="3"/>
        <v>0</v>
      </c>
      <c r="N21" s="4">
        <f t="shared" si="3"/>
        <v>0</v>
      </c>
      <c r="O21" s="4">
        <f t="shared" si="3"/>
        <v>0</v>
      </c>
      <c r="P21" s="4">
        <f t="shared" si="3"/>
        <v>0</v>
      </c>
      <c r="Q21" s="4">
        <f t="shared" si="3"/>
        <v>2</v>
      </c>
      <c r="R21" s="4">
        <f t="shared" si="3"/>
        <v>0</v>
      </c>
      <c r="S21" s="4">
        <f t="shared" si="3"/>
        <v>2.2749999999999999</v>
      </c>
      <c r="T21" s="4">
        <f t="shared" si="3"/>
        <v>0</v>
      </c>
      <c r="U21" s="4">
        <f t="shared" si="3"/>
        <v>0</v>
      </c>
      <c r="V21" s="4">
        <f t="shared" si="3"/>
        <v>0</v>
      </c>
      <c r="W21" s="4">
        <f t="shared" si="3"/>
        <v>0</v>
      </c>
      <c r="X21" s="4">
        <f t="shared" si="3"/>
        <v>2</v>
      </c>
      <c r="Y21" s="4">
        <f t="shared" si="3"/>
        <v>0</v>
      </c>
      <c r="Z21" s="4">
        <f t="shared" si="3"/>
        <v>1.1120000000000001</v>
      </c>
      <c r="AA21" s="4">
        <f t="shared" si="3"/>
        <v>0</v>
      </c>
      <c r="AB21" s="4">
        <f t="shared" si="3"/>
        <v>0</v>
      </c>
      <c r="AC21" s="4">
        <f t="shared" si="3"/>
        <v>0</v>
      </c>
      <c r="AD21" s="4">
        <f t="shared" si="3"/>
        <v>0</v>
      </c>
      <c r="AE21" s="4">
        <f t="shared" si="3"/>
        <v>1</v>
      </c>
      <c r="AF21" s="4">
        <f t="shared" si="3"/>
        <v>0</v>
      </c>
      <c r="AG21" s="4">
        <f t="shared" si="3"/>
        <v>7.3369999999999997</v>
      </c>
      <c r="AH21" s="4">
        <f t="shared" si="3"/>
        <v>0</v>
      </c>
      <c r="AI21" s="4">
        <f t="shared" si="3"/>
        <v>0</v>
      </c>
      <c r="AJ21" s="4">
        <f t="shared" si="3"/>
        <v>0</v>
      </c>
      <c r="AK21" s="4">
        <f t="shared" si="3"/>
        <v>0</v>
      </c>
      <c r="AL21" s="4">
        <f t="shared" si="3"/>
        <v>6</v>
      </c>
    </row>
    <row r="22" spans="1:38" ht="38.25" x14ac:dyDescent="0.2">
      <c r="A22" s="6" t="s">
        <v>73</v>
      </c>
      <c r="B22" s="12" t="s">
        <v>94</v>
      </c>
      <c r="C22" s="3" t="s">
        <v>95</v>
      </c>
      <c r="D22" s="4">
        <v>0</v>
      </c>
      <c r="E22" s="4">
        <v>1.419</v>
      </c>
      <c r="F22" s="4">
        <v>0</v>
      </c>
      <c r="G22" s="4">
        <v>0</v>
      </c>
      <c r="H22" s="4">
        <v>0</v>
      </c>
      <c r="I22" s="4">
        <v>0</v>
      </c>
      <c r="J22" s="4">
        <v>1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f>E22+L22+S22+Z22</f>
        <v>1.419</v>
      </c>
      <c r="AH22" s="4">
        <v>0</v>
      </c>
      <c r="AI22" s="4">
        <v>0</v>
      </c>
      <c r="AJ22" s="4">
        <v>0</v>
      </c>
      <c r="AK22" s="4">
        <v>0</v>
      </c>
      <c r="AL22" s="4">
        <f>J22+Q22+X22+AE22</f>
        <v>1</v>
      </c>
    </row>
    <row r="23" spans="1:38" ht="38.25" x14ac:dyDescent="0.2">
      <c r="A23" s="6" t="s">
        <v>74</v>
      </c>
      <c r="B23" s="12" t="s">
        <v>96</v>
      </c>
      <c r="C23" s="3" t="s">
        <v>97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1.419</v>
      </c>
      <c r="M23" s="4">
        <v>0</v>
      </c>
      <c r="N23" s="4">
        <v>0</v>
      </c>
      <c r="O23" s="4">
        <v>0</v>
      </c>
      <c r="P23" s="4">
        <v>0</v>
      </c>
      <c r="Q23" s="4">
        <v>1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f t="shared" ref="AG23:AG27" si="4">E23+L23+S23+Z23</f>
        <v>1.419</v>
      </c>
      <c r="AH23" s="4">
        <v>0</v>
      </c>
      <c r="AI23" s="4">
        <v>0</v>
      </c>
      <c r="AJ23" s="4">
        <v>0</v>
      </c>
      <c r="AK23" s="4">
        <v>0</v>
      </c>
      <c r="AL23" s="4">
        <f t="shared" ref="AL23:AL27" si="5">J23+Q23+X23+AE23</f>
        <v>1</v>
      </c>
    </row>
    <row r="24" spans="1:38" ht="25.5" x14ac:dyDescent="0.2">
      <c r="A24" s="6" t="s">
        <v>75</v>
      </c>
      <c r="B24" s="12" t="s">
        <v>98</v>
      </c>
      <c r="C24" s="3" t="s">
        <v>99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1.1120000000000001</v>
      </c>
      <c r="M24" s="4">
        <v>0</v>
      </c>
      <c r="N24" s="4">
        <v>0</v>
      </c>
      <c r="O24" s="4">
        <v>0</v>
      </c>
      <c r="P24" s="4">
        <v>0</v>
      </c>
      <c r="Q24" s="4">
        <v>1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f t="shared" si="4"/>
        <v>1.1120000000000001</v>
      </c>
      <c r="AH24" s="4">
        <v>0</v>
      </c>
      <c r="AI24" s="4">
        <v>0</v>
      </c>
      <c r="AJ24" s="4">
        <v>0</v>
      </c>
      <c r="AK24" s="4">
        <v>0</v>
      </c>
      <c r="AL24" s="4">
        <f t="shared" si="5"/>
        <v>1</v>
      </c>
    </row>
    <row r="25" spans="1:38" ht="25.5" x14ac:dyDescent="0.2">
      <c r="A25" s="6" t="s">
        <v>76</v>
      </c>
      <c r="B25" s="12" t="s">
        <v>100</v>
      </c>
      <c r="C25" s="3" t="s">
        <v>101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1.419</v>
      </c>
      <c r="T25" s="4">
        <v>0</v>
      </c>
      <c r="U25" s="4">
        <v>0</v>
      </c>
      <c r="V25" s="4">
        <v>0</v>
      </c>
      <c r="W25" s="4">
        <v>0</v>
      </c>
      <c r="X25" s="4">
        <v>1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f t="shared" si="4"/>
        <v>1.419</v>
      </c>
      <c r="AH25" s="4">
        <v>0</v>
      </c>
      <c r="AI25" s="4">
        <v>0</v>
      </c>
      <c r="AJ25" s="4">
        <v>0</v>
      </c>
      <c r="AK25" s="4">
        <v>0</v>
      </c>
      <c r="AL25" s="4">
        <f t="shared" si="5"/>
        <v>1</v>
      </c>
    </row>
    <row r="26" spans="1:38" ht="25.5" x14ac:dyDescent="0.2">
      <c r="A26" s="6" t="s">
        <v>77</v>
      </c>
      <c r="B26" s="12" t="s">
        <v>102</v>
      </c>
      <c r="C26" s="3" t="s">
        <v>103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0.85599999999999998</v>
      </c>
      <c r="T26" s="4">
        <v>0</v>
      </c>
      <c r="U26" s="4">
        <v>0</v>
      </c>
      <c r="V26" s="4">
        <v>0</v>
      </c>
      <c r="W26" s="4">
        <v>0</v>
      </c>
      <c r="X26" s="4">
        <v>1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f t="shared" si="4"/>
        <v>0.85599999999999998</v>
      </c>
      <c r="AH26" s="4">
        <v>0</v>
      </c>
      <c r="AI26" s="4">
        <v>0</v>
      </c>
      <c r="AJ26" s="4">
        <v>0</v>
      </c>
      <c r="AK26" s="4">
        <v>0</v>
      </c>
      <c r="AL26" s="4">
        <f t="shared" si="5"/>
        <v>1</v>
      </c>
    </row>
    <row r="27" spans="1:38" ht="38.25" x14ac:dyDescent="0.2">
      <c r="A27" s="6" t="s">
        <v>78</v>
      </c>
      <c r="B27" s="12" t="s">
        <v>104</v>
      </c>
      <c r="C27" s="3" t="s">
        <v>105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1.1120000000000001</v>
      </c>
      <c r="AA27" s="4">
        <v>0</v>
      </c>
      <c r="AB27" s="4">
        <v>0</v>
      </c>
      <c r="AC27" s="4">
        <v>0</v>
      </c>
      <c r="AD27" s="4">
        <v>0</v>
      </c>
      <c r="AE27" s="4">
        <v>1</v>
      </c>
      <c r="AF27" s="4">
        <v>0</v>
      </c>
      <c r="AG27" s="4">
        <f t="shared" si="4"/>
        <v>1.1120000000000001</v>
      </c>
      <c r="AH27" s="4">
        <v>0</v>
      </c>
      <c r="AI27" s="4">
        <v>0</v>
      </c>
      <c r="AJ27" s="4">
        <v>0</v>
      </c>
      <c r="AK27" s="4">
        <v>0</v>
      </c>
      <c r="AL27" s="4">
        <f t="shared" si="5"/>
        <v>1</v>
      </c>
    </row>
    <row r="28" spans="1:38" ht="57" x14ac:dyDescent="0.2">
      <c r="A28" s="10" t="s">
        <v>61</v>
      </c>
      <c r="B28" s="11" t="s">
        <v>62</v>
      </c>
      <c r="C28" s="3" t="s">
        <v>71</v>
      </c>
      <c r="D28" s="4">
        <f t="shared" ref="D28:AL28" si="6">D29+D37</f>
        <v>0</v>
      </c>
      <c r="E28" s="4">
        <f t="shared" si="6"/>
        <v>0</v>
      </c>
      <c r="F28" s="4">
        <f t="shared" si="6"/>
        <v>0</v>
      </c>
      <c r="G28" s="4">
        <f t="shared" si="6"/>
        <v>0</v>
      </c>
      <c r="H28" s="4">
        <f t="shared" si="6"/>
        <v>0</v>
      </c>
      <c r="I28" s="4">
        <f t="shared" si="6"/>
        <v>0</v>
      </c>
      <c r="J28" s="4">
        <f t="shared" si="6"/>
        <v>0</v>
      </c>
      <c r="K28" s="4">
        <f t="shared" si="6"/>
        <v>0</v>
      </c>
      <c r="L28" s="4">
        <f t="shared" si="6"/>
        <v>19.905999999999999</v>
      </c>
      <c r="M28" s="4">
        <f t="shared" si="6"/>
        <v>0</v>
      </c>
      <c r="N28" s="4">
        <f t="shared" si="6"/>
        <v>0</v>
      </c>
      <c r="O28" s="4">
        <f t="shared" si="6"/>
        <v>13.27</v>
      </c>
      <c r="P28" s="4">
        <f t="shared" si="6"/>
        <v>0</v>
      </c>
      <c r="Q28" s="4">
        <f t="shared" si="6"/>
        <v>0</v>
      </c>
      <c r="R28" s="4">
        <f t="shared" si="6"/>
        <v>0</v>
      </c>
      <c r="S28" s="4">
        <f t="shared" si="6"/>
        <v>10.361999999999998</v>
      </c>
      <c r="T28" s="4">
        <f t="shared" si="6"/>
        <v>0</v>
      </c>
      <c r="U28" s="4">
        <f t="shared" si="6"/>
        <v>0</v>
      </c>
      <c r="V28" s="4">
        <f t="shared" si="6"/>
        <v>5.5649999999999995</v>
      </c>
      <c r="W28" s="4">
        <f t="shared" si="6"/>
        <v>0</v>
      </c>
      <c r="X28" s="4">
        <f t="shared" si="6"/>
        <v>0</v>
      </c>
      <c r="Y28" s="4">
        <f t="shared" si="6"/>
        <v>0</v>
      </c>
      <c r="Z28" s="4">
        <f t="shared" si="6"/>
        <v>0.74299999999999999</v>
      </c>
      <c r="AA28" s="4">
        <f t="shared" si="6"/>
        <v>0</v>
      </c>
      <c r="AB28" s="4">
        <f t="shared" si="6"/>
        <v>0</v>
      </c>
      <c r="AC28" s="4">
        <f t="shared" si="6"/>
        <v>1.1000000000000001</v>
      </c>
      <c r="AD28" s="4">
        <f t="shared" si="6"/>
        <v>0</v>
      </c>
      <c r="AE28" s="4">
        <f t="shared" si="6"/>
        <v>0</v>
      </c>
      <c r="AF28" s="4">
        <f t="shared" si="6"/>
        <v>0</v>
      </c>
      <c r="AG28" s="4">
        <f t="shared" si="6"/>
        <v>31.010999999999999</v>
      </c>
      <c r="AH28" s="4">
        <f t="shared" si="6"/>
        <v>0</v>
      </c>
      <c r="AI28" s="4">
        <f t="shared" si="6"/>
        <v>0</v>
      </c>
      <c r="AJ28" s="4">
        <f t="shared" si="6"/>
        <v>19.934999999999999</v>
      </c>
      <c r="AK28" s="4">
        <f t="shared" si="6"/>
        <v>0</v>
      </c>
      <c r="AL28" s="4">
        <f t="shared" si="6"/>
        <v>0</v>
      </c>
    </row>
    <row r="29" spans="1:38" ht="42.75" x14ac:dyDescent="0.2">
      <c r="A29" s="10" t="s">
        <v>63</v>
      </c>
      <c r="B29" s="11" t="s">
        <v>64</v>
      </c>
      <c r="C29" s="3" t="s">
        <v>71</v>
      </c>
      <c r="D29" s="4">
        <f>SUM(D30:D36)</f>
        <v>0</v>
      </c>
      <c r="E29" s="4">
        <f t="shared" ref="E29:AL29" si="7">SUM(E30:E36)</f>
        <v>0</v>
      </c>
      <c r="F29" s="4">
        <f t="shared" si="7"/>
        <v>0</v>
      </c>
      <c r="G29" s="4">
        <f t="shared" si="7"/>
        <v>0</v>
      </c>
      <c r="H29" s="4">
        <f t="shared" si="7"/>
        <v>0</v>
      </c>
      <c r="I29" s="4">
        <f t="shared" si="7"/>
        <v>0</v>
      </c>
      <c r="J29" s="4">
        <f t="shared" si="7"/>
        <v>0</v>
      </c>
      <c r="K29" s="4">
        <f t="shared" si="7"/>
        <v>0</v>
      </c>
      <c r="L29" s="4">
        <f t="shared" si="7"/>
        <v>9.604000000000001</v>
      </c>
      <c r="M29" s="4">
        <f t="shared" si="7"/>
        <v>0</v>
      </c>
      <c r="N29" s="4">
        <f t="shared" si="7"/>
        <v>0</v>
      </c>
      <c r="O29" s="4">
        <f t="shared" si="7"/>
        <v>9.6499999999999986</v>
      </c>
      <c r="P29" s="4">
        <f t="shared" si="7"/>
        <v>0</v>
      </c>
      <c r="Q29" s="4">
        <f t="shared" si="7"/>
        <v>0</v>
      </c>
      <c r="R29" s="4">
        <f t="shared" si="7"/>
        <v>0</v>
      </c>
      <c r="S29" s="4">
        <f t="shared" si="7"/>
        <v>1.6970000000000001</v>
      </c>
      <c r="T29" s="4">
        <f t="shared" si="7"/>
        <v>0</v>
      </c>
      <c r="U29" s="4">
        <f t="shared" si="7"/>
        <v>0</v>
      </c>
      <c r="V29" s="4">
        <f t="shared" si="7"/>
        <v>2.5150000000000001</v>
      </c>
      <c r="W29" s="4">
        <f t="shared" si="7"/>
        <v>0</v>
      </c>
      <c r="X29" s="4">
        <f t="shared" si="7"/>
        <v>0</v>
      </c>
      <c r="Y29" s="4">
        <f t="shared" si="7"/>
        <v>0</v>
      </c>
      <c r="Z29" s="4">
        <f t="shared" si="7"/>
        <v>0.74299999999999999</v>
      </c>
      <c r="AA29" s="4">
        <f t="shared" si="7"/>
        <v>0</v>
      </c>
      <c r="AB29" s="4">
        <f t="shared" si="7"/>
        <v>0</v>
      </c>
      <c r="AC29" s="4">
        <f t="shared" si="7"/>
        <v>1.1000000000000001</v>
      </c>
      <c r="AD29" s="4">
        <f t="shared" si="7"/>
        <v>0</v>
      </c>
      <c r="AE29" s="4">
        <f t="shared" si="7"/>
        <v>0</v>
      </c>
      <c r="AF29" s="4">
        <f t="shared" si="7"/>
        <v>0</v>
      </c>
      <c r="AG29" s="4">
        <f t="shared" si="7"/>
        <v>12.044</v>
      </c>
      <c r="AH29" s="4">
        <f t="shared" si="7"/>
        <v>0</v>
      </c>
      <c r="AI29" s="4">
        <f t="shared" si="7"/>
        <v>0</v>
      </c>
      <c r="AJ29" s="4">
        <f t="shared" si="7"/>
        <v>13.264999999999999</v>
      </c>
      <c r="AK29" s="4">
        <f t="shared" si="7"/>
        <v>0</v>
      </c>
      <c r="AL29" s="4">
        <f t="shared" si="7"/>
        <v>0</v>
      </c>
    </row>
    <row r="30" spans="1:38" ht="25.5" x14ac:dyDescent="0.2">
      <c r="A30" s="6" t="s">
        <v>79</v>
      </c>
      <c r="B30" s="12" t="s">
        <v>106</v>
      </c>
      <c r="C30" s="3" t="s">
        <v>107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5.1150000000000002</v>
      </c>
      <c r="M30" s="4">
        <v>0</v>
      </c>
      <c r="N30" s="4">
        <v>0</v>
      </c>
      <c r="O30" s="4">
        <v>3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f>E30+L30+S30+Z30</f>
        <v>5.1150000000000002</v>
      </c>
      <c r="AH30" s="4">
        <v>0</v>
      </c>
      <c r="AI30" s="4">
        <v>0</v>
      </c>
      <c r="AJ30" s="4">
        <f>H30+O30+V30+AC30</f>
        <v>3</v>
      </c>
      <c r="AK30" s="4">
        <v>0</v>
      </c>
      <c r="AL30" s="4">
        <v>0</v>
      </c>
    </row>
    <row r="31" spans="1:38" ht="25.5" x14ac:dyDescent="0.2">
      <c r="A31" s="6" t="s">
        <v>80</v>
      </c>
      <c r="B31" s="12" t="s">
        <v>108</v>
      </c>
      <c r="C31" s="3" t="s">
        <v>109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3.375</v>
      </c>
      <c r="M31" s="4">
        <v>0</v>
      </c>
      <c r="N31" s="4">
        <v>0</v>
      </c>
      <c r="O31" s="4">
        <v>5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f t="shared" ref="AG31:AG43" si="8">E31+L31+S31+Z31</f>
        <v>3.375</v>
      </c>
      <c r="AH31" s="4">
        <v>0</v>
      </c>
      <c r="AI31" s="4">
        <v>0</v>
      </c>
      <c r="AJ31" s="4">
        <f t="shared" ref="AJ31:AJ36" si="9">H31+O31+V31+AC31</f>
        <v>5</v>
      </c>
      <c r="AK31" s="4">
        <v>0</v>
      </c>
      <c r="AL31" s="4">
        <v>0</v>
      </c>
    </row>
    <row r="32" spans="1:38" x14ac:dyDescent="0.2">
      <c r="A32" s="6" t="s">
        <v>81</v>
      </c>
      <c r="B32" s="12" t="s">
        <v>110</v>
      </c>
      <c r="C32" s="3" t="s">
        <v>111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1.343</v>
      </c>
      <c r="T32" s="4">
        <v>0</v>
      </c>
      <c r="U32" s="4">
        <v>0</v>
      </c>
      <c r="V32" s="4">
        <v>1.99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f t="shared" si="8"/>
        <v>1.343</v>
      </c>
      <c r="AH32" s="4">
        <v>0</v>
      </c>
      <c r="AI32" s="4">
        <v>0</v>
      </c>
      <c r="AJ32" s="4">
        <f t="shared" si="9"/>
        <v>1.99</v>
      </c>
      <c r="AK32" s="4">
        <v>0</v>
      </c>
      <c r="AL32" s="4">
        <v>0</v>
      </c>
    </row>
    <row r="33" spans="1:38" x14ac:dyDescent="0.2">
      <c r="A33" s="6" t="s">
        <v>82</v>
      </c>
      <c r="B33" s="12" t="s">
        <v>112</v>
      </c>
      <c r="C33" s="3" t="s">
        <v>113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0.35399999999999998</v>
      </c>
      <c r="T33" s="4">
        <v>0</v>
      </c>
      <c r="U33" s="4">
        <v>0</v>
      </c>
      <c r="V33" s="4">
        <v>0.52500000000000002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f t="shared" si="8"/>
        <v>0.35399999999999998</v>
      </c>
      <c r="AH33" s="4">
        <v>0</v>
      </c>
      <c r="AI33" s="4">
        <v>0</v>
      </c>
      <c r="AJ33" s="4">
        <f t="shared" si="9"/>
        <v>0.52500000000000002</v>
      </c>
      <c r="AK33" s="4">
        <v>0</v>
      </c>
      <c r="AL33" s="4">
        <v>0</v>
      </c>
    </row>
    <row r="34" spans="1:38" x14ac:dyDescent="0.2">
      <c r="A34" s="6" t="s">
        <v>83</v>
      </c>
      <c r="B34" s="12" t="s">
        <v>114</v>
      </c>
      <c r="C34" s="3" t="s">
        <v>115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0.81</v>
      </c>
      <c r="M34" s="4">
        <v>0</v>
      </c>
      <c r="N34" s="4">
        <v>0</v>
      </c>
      <c r="O34" s="4">
        <v>1.2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f t="shared" si="8"/>
        <v>0.81</v>
      </c>
      <c r="AH34" s="4">
        <v>0</v>
      </c>
      <c r="AI34" s="4">
        <v>0</v>
      </c>
      <c r="AJ34" s="4">
        <f t="shared" si="9"/>
        <v>1.2</v>
      </c>
      <c r="AK34" s="4">
        <v>0</v>
      </c>
      <c r="AL34" s="4">
        <v>0</v>
      </c>
    </row>
    <row r="35" spans="1:38" x14ac:dyDescent="0.2">
      <c r="A35" s="6" t="s">
        <v>84</v>
      </c>
      <c r="B35" s="12" t="s">
        <v>116</v>
      </c>
      <c r="C35" s="3" t="s">
        <v>117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0.30399999999999999</v>
      </c>
      <c r="M35" s="4">
        <v>0</v>
      </c>
      <c r="N35" s="4">
        <v>0</v>
      </c>
      <c r="O35" s="4">
        <v>0.45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f t="shared" si="8"/>
        <v>0.30399999999999999</v>
      </c>
      <c r="AH35" s="4">
        <v>0</v>
      </c>
      <c r="AI35" s="4">
        <v>0</v>
      </c>
      <c r="AJ35" s="4">
        <f t="shared" si="9"/>
        <v>0.45</v>
      </c>
      <c r="AK35" s="4">
        <v>0</v>
      </c>
      <c r="AL35" s="4">
        <v>0</v>
      </c>
    </row>
    <row r="36" spans="1:38" x14ac:dyDescent="0.2">
      <c r="A36" s="6" t="s">
        <v>85</v>
      </c>
      <c r="B36" s="12" t="s">
        <v>118</v>
      </c>
      <c r="C36" s="3" t="s">
        <v>119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0.74299999999999999</v>
      </c>
      <c r="AA36" s="4">
        <v>0</v>
      </c>
      <c r="AB36" s="4">
        <v>0</v>
      </c>
      <c r="AC36" s="4">
        <v>1.1000000000000001</v>
      </c>
      <c r="AD36" s="4">
        <v>0</v>
      </c>
      <c r="AE36" s="4">
        <v>0</v>
      </c>
      <c r="AF36" s="4">
        <v>0</v>
      </c>
      <c r="AG36" s="4">
        <f t="shared" si="8"/>
        <v>0.74299999999999999</v>
      </c>
      <c r="AH36" s="4">
        <v>0</v>
      </c>
      <c r="AI36" s="4">
        <v>0</v>
      </c>
      <c r="AJ36" s="4">
        <f t="shared" si="9"/>
        <v>1.1000000000000001</v>
      </c>
      <c r="AK36" s="4">
        <v>0</v>
      </c>
      <c r="AL36" s="4">
        <v>0</v>
      </c>
    </row>
    <row r="37" spans="1:38" ht="57" x14ac:dyDescent="0.2">
      <c r="A37" s="10" t="s">
        <v>65</v>
      </c>
      <c r="B37" s="11" t="s">
        <v>66</v>
      </c>
      <c r="C37" s="3" t="s">
        <v>71</v>
      </c>
      <c r="D37" s="4">
        <f>SUM(D38:D43)</f>
        <v>0</v>
      </c>
      <c r="E37" s="4">
        <f t="shared" ref="E37:AL37" si="10">SUM(E38:E43)</f>
        <v>0</v>
      </c>
      <c r="F37" s="4">
        <f t="shared" si="10"/>
        <v>0</v>
      </c>
      <c r="G37" s="4">
        <f t="shared" si="10"/>
        <v>0</v>
      </c>
      <c r="H37" s="4">
        <f t="shared" si="10"/>
        <v>0</v>
      </c>
      <c r="I37" s="4">
        <f t="shared" si="10"/>
        <v>0</v>
      </c>
      <c r="J37" s="4">
        <f t="shared" si="10"/>
        <v>0</v>
      </c>
      <c r="K37" s="4">
        <f t="shared" si="10"/>
        <v>0</v>
      </c>
      <c r="L37" s="4">
        <f t="shared" si="10"/>
        <v>10.302</v>
      </c>
      <c r="M37" s="4">
        <f t="shared" si="10"/>
        <v>0</v>
      </c>
      <c r="N37" s="4">
        <f t="shared" si="10"/>
        <v>0</v>
      </c>
      <c r="O37" s="4">
        <f t="shared" si="10"/>
        <v>3.62</v>
      </c>
      <c r="P37" s="4">
        <f t="shared" si="10"/>
        <v>0</v>
      </c>
      <c r="Q37" s="4">
        <f t="shared" si="10"/>
        <v>0</v>
      </c>
      <c r="R37" s="4">
        <f t="shared" si="10"/>
        <v>0</v>
      </c>
      <c r="S37" s="4">
        <f t="shared" si="10"/>
        <v>8.6649999999999991</v>
      </c>
      <c r="T37" s="4">
        <f t="shared" si="10"/>
        <v>0</v>
      </c>
      <c r="U37" s="4">
        <f t="shared" si="10"/>
        <v>0</v>
      </c>
      <c r="V37" s="4">
        <f t="shared" si="10"/>
        <v>3.05</v>
      </c>
      <c r="W37" s="4">
        <f t="shared" si="10"/>
        <v>0</v>
      </c>
      <c r="X37" s="4">
        <f t="shared" si="10"/>
        <v>0</v>
      </c>
      <c r="Y37" s="4">
        <f t="shared" si="10"/>
        <v>0</v>
      </c>
      <c r="Z37" s="4">
        <f t="shared" si="10"/>
        <v>0</v>
      </c>
      <c r="AA37" s="4">
        <f t="shared" si="10"/>
        <v>0</v>
      </c>
      <c r="AB37" s="4">
        <f t="shared" si="10"/>
        <v>0</v>
      </c>
      <c r="AC37" s="4">
        <f t="shared" si="10"/>
        <v>0</v>
      </c>
      <c r="AD37" s="4">
        <f t="shared" si="10"/>
        <v>0</v>
      </c>
      <c r="AE37" s="4">
        <f t="shared" si="10"/>
        <v>0</v>
      </c>
      <c r="AF37" s="4">
        <f t="shared" si="10"/>
        <v>0</v>
      </c>
      <c r="AG37" s="4">
        <f t="shared" si="10"/>
        <v>18.966999999999999</v>
      </c>
      <c r="AH37" s="4">
        <f t="shared" si="10"/>
        <v>0</v>
      </c>
      <c r="AI37" s="4">
        <f t="shared" si="10"/>
        <v>0</v>
      </c>
      <c r="AJ37" s="4">
        <f t="shared" si="10"/>
        <v>6.67</v>
      </c>
      <c r="AK37" s="4">
        <f t="shared" si="10"/>
        <v>0</v>
      </c>
      <c r="AL37" s="4">
        <f t="shared" si="10"/>
        <v>0</v>
      </c>
    </row>
    <row r="38" spans="1:38" ht="25.5" x14ac:dyDescent="0.2">
      <c r="A38" s="17" t="s">
        <v>86</v>
      </c>
      <c r="B38" s="12" t="s">
        <v>120</v>
      </c>
      <c r="C38" s="18" t="s">
        <v>121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0.69399999999999995</v>
      </c>
      <c r="M38" s="4">
        <v>0</v>
      </c>
      <c r="N38" s="4">
        <v>0</v>
      </c>
      <c r="O38" s="4">
        <v>0.3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f t="shared" si="8"/>
        <v>0.69399999999999995</v>
      </c>
      <c r="AH38" s="4">
        <v>0</v>
      </c>
      <c r="AI38" s="4">
        <v>0</v>
      </c>
      <c r="AJ38" s="4">
        <f>H38+O38+V38+AC38</f>
        <v>0.3</v>
      </c>
      <c r="AK38" s="4">
        <v>0</v>
      </c>
      <c r="AL38" s="4">
        <v>0</v>
      </c>
    </row>
    <row r="39" spans="1:38" ht="25.5" x14ac:dyDescent="0.2">
      <c r="A39" s="17" t="s">
        <v>87</v>
      </c>
      <c r="B39" s="12" t="s">
        <v>122</v>
      </c>
      <c r="C39" s="18" t="s">
        <v>123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3.6080000000000001</v>
      </c>
      <c r="M39" s="4">
        <v>0</v>
      </c>
      <c r="N39" s="4">
        <v>0</v>
      </c>
      <c r="O39" s="4">
        <v>1.27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f t="shared" si="8"/>
        <v>3.6080000000000001</v>
      </c>
      <c r="AH39" s="4">
        <v>0</v>
      </c>
      <c r="AI39" s="4">
        <v>0</v>
      </c>
      <c r="AJ39" s="4">
        <f t="shared" ref="AJ39:AJ43" si="11">H39+O39+V39+AC39</f>
        <v>1.27</v>
      </c>
      <c r="AK39" s="4">
        <v>0</v>
      </c>
      <c r="AL39" s="4">
        <v>0</v>
      </c>
    </row>
    <row r="40" spans="1:38" ht="25.5" x14ac:dyDescent="0.2">
      <c r="A40" s="17" t="s">
        <v>88</v>
      </c>
      <c r="B40" s="12" t="s">
        <v>124</v>
      </c>
      <c r="C40" s="18" t="s">
        <v>125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3.4089999999999998</v>
      </c>
      <c r="T40" s="4">
        <v>0</v>
      </c>
      <c r="U40" s="4">
        <v>0</v>
      </c>
      <c r="V40" s="4">
        <v>1.2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f t="shared" si="8"/>
        <v>3.4089999999999998</v>
      </c>
      <c r="AH40" s="4">
        <v>0</v>
      </c>
      <c r="AI40" s="4">
        <v>0</v>
      </c>
      <c r="AJ40" s="4">
        <f t="shared" si="11"/>
        <v>1.2</v>
      </c>
      <c r="AK40" s="4">
        <v>0</v>
      </c>
      <c r="AL40" s="4">
        <v>0</v>
      </c>
    </row>
    <row r="41" spans="1:38" ht="38.25" x14ac:dyDescent="0.2">
      <c r="A41" s="17" t="s">
        <v>89</v>
      </c>
      <c r="B41" s="19" t="s">
        <v>126</v>
      </c>
      <c r="C41" s="18" t="s">
        <v>127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0.57799999999999996</v>
      </c>
      <c r="M41" s="4">
        <v>0</v>
      </c>
      <c r="N41" s="4">
        <v>0</v>
      </c>
      <c r="O41" s="4">
        <v>0.25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f t="shared" si="8"/>
        <v>0.57799999999999996</v>
      </c>
      <c r="AH41" s="4">
        <v>0</v>
      </c>
      <c r="AI41" s="4">
        <v>0</v>
      </c>
      <c r="AJ41" s="4">
        <f t="shared" si="11"/>
        <v>0.25</v>
      </c>
      <c r="AK41" s="4">
        <v>0</v>
      </c>
      <c r="AL41" s="4">
        <v>0</v>
      </c>
    </row>
    <row r="42" spans="1:38" ht="25.5" x14ac:dyDescent="0.2">
      <c r="A42" s="17" t="s">
        <v>90</v>
      </c>
      <c r="B42" s="20" t="s">
        <v>128</v>
      </c>
      <c r="C42" s="18" t="s">
        <v>129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5.2560000000000002</v>
      </c>
      <c r="T42" s="4">
        <v>0</v>
      </c>
      <c r="U42" s="4">
        <v>0</v>
      </c>
      <c r="V42" s="4">
        <v>1.85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f t="shared" si="8"/>
        <v>5.2560000000000002</v>
      </c>
      <c r="AH42" s="4">
        <v>0</v>
      </c>
      <c r="AI42" s="4">
        <v>0</v>
      </c>
      <c r="AJ42" s="4">
        <f t="shared" si="11"/>
        <v>1.85</v>
      </c>
      <c r="AK42" s="4">
        <v>0</v>
      </c>
      <c r="AL42" s="4">
        <v>0</v>
      </c>
    </row>
    <row r="43" spans="1:38" ht="25.5" x14ac:dyDescent="0.2">
      <c r="A43" s="17" t="s">
        <v>91</v>
      </c>
      <c r="B43" s="20" t="s">
        <v>130</v>
      </c>
      <c r="C43" s="18" t="s">
        <v>131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5.4219999999999997</v>
      </c>
      <c r="M43" s="4">
        <v>0</v>
      </c>
      <c r="N43" s="4">
        <v>0</v>
      </c>
      <c r="O43" s="4">
        <v>1.8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f t="shared" si="8"/>
        <v>5.4219999999999997</v>
      </c>
      <c r="AH43" s="4">
        <v>0</v>
      </c>
      <c r="AI43" s="4">
        <v>0</v>
      </c>
      <c r="AJ43" s="4">
        <f t="shared" si="11"/>
        <v>1.8</v>
      </c>
      <c r="AK43" s="4">
        <v>0</v>
      </c>
      <c r="AL43" s="4">
        <v>0</v>
      </c>
    </row>
  </sheetData>
  <mergeCells count="24">
    <mergeCell ref="AF13:AL13"/>
    <mergeCell ref="AG14:AL14"/>
    <mergeCell ref="D12:AL12"/>
    <mergeCell ref="A9:AL9"/>
    <mergeCell ref="A10:AL10"/>
    <mergeCell ref="S14:X14"/>
    <mergeCell ref="Z14:AE14"/>
    <mergeCell ref="D13:J13"/>
    <mergeCell ref="K13:Q13"/>
    <mergeCell ref="R13:X13"/>
    <mergeCell ref="Y13:AE13"/>
    <mergeCell ref="A12:A15"/>
    <mergeCell ref="B12:B15"/>
    <mergeCell ref="C12:C15"/>
    <mergeCell ref="E14:J14"/>
    <mergeCell ref="L14:Q14"/>
    <mergeCell ref="A6:AL6"/>
    <mergeCell ref="A7:AL7"/>
    <mergeCell ref="A8:AL8"/>
    <mergeCell ref="A1:AL1"/>
    <mergeCell ref="A2:AL2"/>
    <mergeCell ref="A3:AL3"/>
    <mergeCell ref="A4:AL4"/>
    <mergeCell ref="A5:AL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Лист1!sub_5001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2016-10-25T12:20:50Z</dcterms:modified>
</cp:coreProperties>
</file>