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sub_1001" localSheetId="0">Лист1!#REF!</definedName>
    <definedName name="sub_2001" localSheetId="0">Лист1!#REF!</definedName>
    <definedName name="sub_3001" localSheetId="0">Лист1!#REF!</definedName>
    <definedName name="sub_4001" localSheetId="0">Лист1!#REF!</definedName>
    <definedName name="sub_5001" localSheetId="0">Лист1!$A$12</definedName>
  </definedNames>
  <calcPr calcId="144525"/>
</workbook>
</file>

<file path=xl/calcChain.xml><?xml version="1.0" encoding="utf-8"?>
<calcChain xmlns="http://schemas.openxmlformats.org/spreadsheetml/2006/main">
  <c r="E18" i="1" l="1"/>
  <c r="E17" i="1" s="1"/>
  <c r="F18" i="1"/>
  <c r="F17" i="1" s="1"/>
  <c r="G18" i="1"/>
  <c r="G17" i="1" s="1"/>
  <c r="H18" i="1"/>
  <c r="H17" i="1" s="1"/>
  <c r="I18" i="1"/>
  <c r="I17" i="1" s="1"/>
  <c r="J18" i="1"/>
  <c r="J17" i="1" s="1"/>
  <c r="K18" i="1"/>
  <c r="K17" i="1" s="1"/>
  <c r="L18" i="1"/>
  <c r="L17" i="1" s="1"/>
  <c r="M18" i="1"/>
  <c r="M17" i="1" s="1"/>
  <c r="N18" i="1"/>
  <c r="N17" i="1" s="1"/>
  <c r="O18" i="1"/>
  <c r="O17" i="1" s="1"/>
  <c r="P18" i="1"/>
  <c r="P17" i="1" s="1"/>
  <c r="Q18" i="1"/>
  <c r="Q17" i="1" s="1"/>
  <c r="R18" i="1"/>
  <c r="R17" i="1" s="1"/>
  <c r="S18" i="1"/>
  <c r="S17" i="1" s="1"/>
  <c r="T18" i="1"/>
  <c r="T17" i="1" s="1"/>
  <c r="U18" i="1"/>
  <c r="U17" i="1" s="1"/>
  <c r="V18" i="1"/>
  <c r="V17" i="1" s="1"/>
  <c r="W18" i="1"/>
  <c r="W17" i="1" s="1"/>
  <c r="X18" i="1"/>
  <c r="X17" i="1" s="1"/>
  <c r="Y18" i="1"/>
  <c r="Y17" i="1" s="1"/>
  <c r="Z18" i="1"/>
  <c r="Z17" i="1" s="1"/>
  <c r="AA18" i="1"/>
  <c r="AA17" i="1" s="1"/>
  <c r="AB18" i="1"/>
  <c r="AB17" i="1" s="1"/>
  <c r="AC18" i="1"/>
  <c r="AC17" i="1" s="1"/>
  <c r="AD18" i="1"/>
  <c r="AD17" i="1" s="1"/>
  <c r="AE18" i="1"/>
  <c r="AE17" i="1" s="1"/>
  <c r="AF18" i="1"/>
  <c r="AF17" i="1" s="1"/>
  <c r="AG18" i="1"/>
  <c r="AG17" i="1" s="1"/>
  <c r="AH18" i="1"/>
  <c r="AH17" i="1" s="1"/>
  <c r="AI18" i="1"/>
  <c r="AI17" i="1" s="1"/>
  <c r="AJ18" i="1"/>
  <c r="AJ17" i="1" s="1"/>
  <c r="AK18" i="1"/>
  <c r="AK17" i="1" s="1"/>
  <c r="AL18" i="1"/>
  <c r="AL17" i="1" s="1"/>
  <c r="D17" i="1"/>
  <c r="D18" i="1"/>
  <c r="E21" i="1"/>
  <c r="F21" i="1"/>
  <c r="G21" i="1"/>
  <c r="H21" i="1"/>
  <c r="I21" i="1"/>
  <c r="J21" i="1"/>
  <c r="K21" i="1"/>
  <c r="L21" i="1"/>
  <c r="M21" i="1"/>
  <c r="N21" i="1"/>
  <c r="O21" i="1"/>
  <c r="P21" i="1"/>
  <c r="Q21" i="1"/>
  <c r="R21" i="1"/>
  <c r="S21" i="1"/>
  <c r="T21" i="1"/>
  <c r="U21" i="1"/>
  <c r="V21" i="1"/>
  <c r="W21" i="1"/>
  <c r="X21" i="1"/>
  <c r="Y21" i="1"/>
  <c r="Z21" i="1"/>
  <c r="AA21" i="1"/>
  <c r="AB21" i="1"/>
  <c r="AC21" i="1"/>
  <c r="AD21" i="1"/>
  <c r="AE21" i="1"/>
  <c r="AF21" i="1"/>
  <c r="AH21" i="1"/>
  <c r="AI21" i="1"/>
  <c r="AJ21" i="1"/>
  <c r="AK21" i="1"/>
  <c r="E30" i="1"/>
  <c r="F30" i="1"/>
  <c r="G30" i="1"/>
  <c r="H30" i="1"/>
  <c r="I30" i="1"/>
  <c r="J30" i="1"/>
  <c r="K30" i="1"/>
  <c r="L30" i="1"/>
  <c r="M30" i="1"/>
  <c r="N30" i="1"/>
  <c r="O30" i="1"/>
  <c r="P30" i="1"/>
  <c r="Q30" i="1"/>
  <c r="R30" i="1"/>
  <c r="S30" i="1"/>
  <c r="T30" i="1"/>
  <c r="U30" i="1"/>
  <c r="V30" i="1"/>
  <c r="W30" i="1"/>
  <c r="X30" i="1"/>
  <c r="Y30" i="1"/>
  <c r="Z30" i="1"/>
  <c r="AA30" i="1"/>
  <c r="AB30" i="1"/>
  <c r="AC30" i="1"/>
  <c r="AD30" i="1"/>
  <c r="AE30" i="1"/>
  <c r="AF30" i="1"/>
  <c r="AH30" i="1"/>
  <c r="AI30" i="1"/>
  <c r="AK30" i="1"/>
  <c r="AL30" i="1"/>
  <c r="E38" i="1"/>
  <c r="F38" i="1"/>
  <c r="G38" i="1"/>
  <c r="H38" i="1"/>
  <c r="I38" i="1"/>
  <c r="J38" i="1"/>
  <c r="K38" i="1"/>
  <c r="L38" i="1"/>
  <c r="M38" i="1"/>
  <c r="N38" i="1"/>
  <c r="O38" i="1"/>
  <c r="P38" i="1"/>
  <c r="Q38" i="1"/>
  <c r="R38" i="1"/>
  <c r="S38" i="1"/>
  <c r="T38" i="1"/>
  <c r="U38" i="1"/>
  <c r="V38" i="1"/>
  <c r="W38" i="1"/>
  <c r="X38" i="1"/>
  <c r="Y38" i="1"/>
  <c r="Z38" i="1"/>
  <c r="AA38" i="1"/>
  <c r="AB38" i="1"/>
  <c r="AC38" i="1"/>
  <c r="AD38" i="1"/>
  <c r="AE38" i="1"/>
  <c r="AF38" i="1"/>
  <c r="AH38" i="1"/>
  <c r="AI38" i="1"/>
  <c r="AK38" i="1"/>
  <c r="AL38" i="1"/>
  <c r="AJ40" i="1"/>
  <c r="AJ41" i="1"/>
  <c r="AJ42" i="1"/>
  <c r="AJ39" i="1"/>
  <c r="AG40" i="1"/>
  <c r="AG41" i="1"/>
  <c r="AG42" i="1"/>
  <c r="AG39" i="1"/>
  <c r="AJ32" i="1"/>
  <c r="AJ33" i="1"/>
  <c r="AJ34" i="1"/>
  <c r="AJ35" i="1"/>
  <c r="AJ36" i="1"/>
  <c r="AJ37" i="1"/>
  <c r="AJ31" i="1"/>
  <c r="AJ30" i="1" s="1"/>
  <c r="AG32" i="1"/>
  <c r="AG33" i="1"/>
  <c r="AG34" i="1"/>
  <c r="AG35" i="1"/>
  <c r="AG36" i="1"/>
  <c r="AG37" i="1"/>
  <c r="AG31" i="1"/>
  <c r="AL23" i="1"/>
  <c r="AL24" i="1"/>
  <c r="AL25" i="1"/>
  <c r="AL26" i="1"/>
  <c r="AL27" i="1"/>
  <c r="AL28" i="1"/>
  <c r="AL22" i="1"/>
  <c r="AL21" i="1" s="1"/>
  <c r="AG23" i="1"/>
  <c r="AG24" i="1"/>
  <c r="AG25" i="1"/>
  <c r="AG26" i="1"/>
  <c r="AG27" i="1"/>
  <c r="AG28" i="1"/>
  <c r="AG22" i="1"/>
  <c r="AG21" i="1" l="1"/>
  <c r="AG30" i="1"/>
  <c r="AJ38" i="1"/>
  <c r="AG38" i="1"/>
  <c r="D38" i="1"/>
  <c r="D30" i="1"/>
  <c r="D21" i="1"/>
  <c r="L29" i="1" l="1"/>
  <c r="V29" i="1"/>
  <c r="S29" i="1"/>
  <c r="AC29" i="1"/>
  <c r="E29" i="1"/>
  <c r="F29" i="1"/>
  <c r="G29" i="1"/>
  <c r="H29" i="1"/>
  <c r="I29" i="1"/>
  <c r="J29" i="1"/>
  <c r="K29" i="1"/>
  <c r="M29" i="1"/>
  <c r="N29" i="1"/>
  <c r="P29" i="1"/>
  <c r="Q29" i="1"/>
  <c r="R29" i="1"/>
  <c r="T29" i="1"/>
  <c r="U29" i="1"/>
  <c r="W29" i="1"/>
  <c r="X29" i="1"/>
  <c r="Y29" i="1"/>
  <c r="Z29" i="1"/>
  <c r="AA29" i="1"/>
  <c r="AB29" i="1"/>
  <c r="AD29" i="1"/>
  <c r="AE29" i="1"/>
  <c r="AF29" i="1"/>
  <c r="AH29" i="1"/>
  <c r="AI29" i="1"/>
  <c r="AK29" i="1"/>
  <c r="AL29" i="1"/>
  <c r="O29" i="1" l="1"/>
  <c r="AG29" i="1"/>
  <c r="AJ29" i="1"/>
  <c r="D29" i="1"/>
  <c r="E20" i="1"/>
  <c r="E19" i="1" s="1"/>
  <c r="F20" i="1"/>
  <c r="F19" i="1" s="1"/>
  <c r="G20" i="1"/>
  <c r="G19" i="1" s="1"/>
  <c r="H20" i="1"/>
  <c r="H19" i="1" s="1"/>
  <c r="I20" i="1"/>
  <c r="I19" i="1" s="1"/>
  <c r="J20" i="1"/>
  <c r="J19" i="1" s="1"/>
  <c r="K20" i="1"/>
  <c r="K19" i="1" s="1"/>
  <c r="L20" i="1"/>
  <c r="L19" i="1" s="1"/>
  <c r="M20" i="1"/>
  <c r="M19" i="1" s="1"/>
  <c r="N20" i="1"/>
  <c r="N19" i="1" s="1"/>
  <c r="O20" i="1"/>
  <c r="O19" i="1" s="1"/>
  <c r="P20" i="1"/>
  <c r="P19" i="1" s="1"/>
  <c r="Q20" i="1"/>
  <c r="Q19" i="1" s="1"/>
  <c r="R20" i="1"/>
  <c r="R19" i="1" s="1"/>
  <c r="S20" i="1"/>
  <c r="S19" i="1" s="1"/>
  <c r="T20" i="1"/>
  <c r="T19" i="1" s="1"/>
  <c r="U20" i="1"/>
  <c r="U19" i="1" s="1"/>
  <c r="V20" i="1"/>
  <c r="V19" i="1" s="1"/>
  <c r="W20" i="1"/>
  <c r="W19" i="1" s="1"/>
  <c r="X20" i="1"/>
  <c r="X19" i="1" s="1"/>
  <c r="Y20" i="1"/>
  <c r="Y19" i="1" s="1"/>
  <c r="Z20" i="1"/>
  <c r="Z19" i="1" s="1"/>
  <c r="AA20" i="1"/>
  <c r="AA19" i="1" s="1"/>
  <c r="AB20" i="1"/>
  <c r="AB19" i="1" s="1"/>
  <c r="AC20" i="1"/>
  <c r="AC19" i="1" s="1"/>
  <c r="AD20" i="1"/>
  <c r="AD19" i="1" s="1"/>
  <c r="AE20" i="1"/>
  <c r="AE19" i="1" s="1"/>
  <c r="AF20" i="1"/>
  <c r="AF19" i="1" s="1"/>
  <c r="AH20" i="1"/>
  <c r="AH19" i="1" s="1"/>
  <c r="AI20" i="1"/>
  <c r="AI19" i="1" s="1"/>
  <c r="AJ20" i="1"/>
  <c r="AJ19" i="1" s="1"/>
  <c r="AK20" i="1"/>
  <c r="AK19" i="1" s="1"/>
  <c r="D20" i="1"/>
  <c r="D19" i="1" l="1"/>
  <c r="AL20" i="1"/>
  <c r="AL19" i="1" s="1"/>
  <c r="AG20" i="1"/>
  <c r="AG19" i="1" s="1"/>
</calcChain>
</file>

<file path=xl/sharedStrings.xml><?xml version="1.0" encoding="utf-8"?>
<sst xmlns="http://schemas.openxmlformats.org/spreadsheetml/2006/main" count="174" uniqueCount="130">
  <si>
    <t xml:space="preserve">Утвержденные плановые значения показателей приведены в соответствии с _______________________________________
_____________________________________________________________________________________________________________
           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</si>
  <si>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</si>
  <si>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</si>
  <si>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</si>
  <si>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</si>
  <si>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 xml:space="preserve">к приказу Министерства энергетики РФ
</t>
  </si>
  <si>
    <t xml:space="preserve">от 5 мая 2016 г. N 380
</t>
  </si>
  <si>
    <t>млн рублей (без НДС)</t>
  </si>
  <si>
    <t>основные средства</t>
  </si>
  <si>
    <t>нематериальные активы</t>
  </si>
  <si>
    <t>МВ х А</t>
  </si>
  <si>
    <t>Мвар</t>
  </si>
  <si>
    <t>км ЛЭП</t>
  </si>
  <si>
    <t>МВт</t>
  </si>
  <si>
    <t>5</t>
  </si>
  <si>
    <t>Приложение N 5</t>
  </si>
  <si>
    <t>I кв.</t>
  </si>
  <si>
    <t>II кв.</t>
  </si>
  <si>
    <t>III кв.</t>
  </si>
  <si>
    <t>IV кв.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</si>
  <si>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</si>
  <si>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</si>
  <si>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</si>
  <si>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</si>
  <si>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</si>
  <si>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</si>
  <si>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</si>
  <si>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</si>
  <si>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</si>
  <si>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</si>
  <si>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</si>
  <si>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</si>
  <si>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</si>
  <si>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</si>
  <si>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</si>
  <si>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</si>
  <si>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</si>
  <si>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</si>
  <si>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</si>
  <si>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</si>
  <si>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</si>
  <si>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</si>
  <si>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</si>
  <si>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</si>
  <si>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</si>
  <si>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</si>
  <si>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</si>
  <si>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</si>
  <si>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6</t>
  </si>
  <si>
    <t>7</t>
  </si>
  <si>
    <t>8</t>
  </si>
  <si>
    <t>9</t>
  </si>
  <si>
    <t>10</t>
  </si>
  <si>
    <t>11</t>
  </si>
  <si>
    <t>Всего по инвестиционной программе,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</si>
  <si>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</si>
  <si>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</si>
  <si>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</si>
  <si>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</si>
  <si>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</si>
  <si>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</si>
  <si>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</si>
  <si>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</si>
  <si>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</si>
  <si>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</si>
  <si>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</si>
  <si>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</si>
  <si>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Год раскрытия информации: 2016 год</t>
  </si>
  <si>
    <t>шт</t>
  </si>
  <si>
    <t>Реконструкция, модернизация, техническое перевооружение, всего</t>
  </si>
  <si>
    <t>0.2</t>
  </si>
  <si>
    <t>нд</t>
  </si>
  <si>
    <t xml:space="preserve">Инвестиционная программа АО "Облкоммунэнерго"   </t>
  </si>
  <si>
    <t>1.2.1.1.1</t>
  </si>
  <si>
    <t>1.2.1.1.2</t>
  </si>
  <si>
    <t>1.2.1.1.3</t>
  </si>
  <si>
    <t>1.2.1.1.4</t>
  </si>
  <si>
    <t>1.2.1.1.5</t>
  </si>
  <si>
    <t>1.2.1.1.6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</si>
  <si>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</si>
  <si>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</si>
  <si>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</si>
  <si>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</si>
  <si>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</si>
  <si>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</si>
  <si>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</si>
  <si>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1.2.2.2.1</t>
  </si>
  <si>
    <t>1.2.2.2.2</t>
  </si>
  <si>
    <t>1.2.2.2.3</t>
  </si>
  <si>
    <t>1.2.2.2.4</t>
  </si>
  <si>
    <t xml:space="preserve">Форма 5. План ввода основных средств (с распределением по кварталам) на 2020 год
</t>
  </si>
  <si>
    <t>План принятия основных средств и нематериальных активов к бухгалтерскому учету на 2020 год</t>
  </si>
  <si>
    <t>Итого план за 2020 год</t>
  </si>
  <si>
    <t>Замена ТП-29 на КТП-630кВА ПС Дзержинская 110/10/6 "Балаковские ГЭС"</t>
  </si>
  <si>
    <t>G_ТП0015</t>
  </si>
  <si>
    <t>Замена ТП-10 на КТП-630кВА ПС Дзержинская 110/10/6 "Балаковские ГЭС"</t>
  </si>
  <si>
    <t>G_ТП0016</t>
  </si>
  <si>
    <t>Замена ТП-11 на ГКТП-630 "Вольские ГЭС"</t>
  </si>
  <si>
    <t>G_ТП0017</t>
  </si>
  <si>
    <t>Замена ГКТП-58 160кВА с заменой силового тр-ра на 250кВА "Марксовские ГЭС"</t>
  </si>
  <si>
    <t>G_ТП0018</t>
  </si>
  <si>
    <t>Замена КТП-90 100кВА с заменой силового тр-ра на 250кВА  "Марксовские ГЭС"</t>
  </si>
  <si>
    <t>G_ТП0019</t>
  </si>
  <si>
    <t>Замена КТП-200 на ГКТП-250кВА "Питерские ГЭС"</t>
  </si>
  <si>
    <t>G_ТП0020</t>
  </si>
  <si>
    <t>1.2.1.1.7</t>
  </si>
  <si>
    <t>Замена КТП-92 на ГКТП-160кВА "Питерские ГЭС"</t>
  </si>
  <si>
    <t>G_ТП0021</t>
  </si>
  <si>
    <t>ВЛ-6 кВ Фид-658 (658-00/1 до 658-00/14) "Энгельсские ГЭС"</t>
  </si>
  <si>
    <t>G_ВЛ0025</t>
  </si>
  <si>
    <t>ВЛИ-0,4кВ ТП-22 "Вольские ГЭС"</t>
  </si>
  <si>
    <t>G_ВЛ0026</t>
  </si>
  <si>
    <t>ВЛИ-0,4кВ ТП-29 "Вольские ГЭС"</t>
  </si>
  <si>
    <t>G_ВЛ0027</t>
  </si>
  <si>
    <t>ВЛИ-0,4кВ ТП-60 "Вольские ГЭС"</t>
  </si>
  <si>
    <t>G_ВЛ0028</t>
  </si>
  <si>
    <t>ВЛИ-0,4кВ ТП-61 "Вольские ГЭС"</t>
  </si>
  <si>
    <t>G_ВЛ0029</t>
  </si>
  <si>
    <t>ВЛИ-0,4кВ ТП-85 "Вольские ГЭС"</t>
  </si>
  <si>
    <t>G_ВЛ0030</t>
  </si>
  <si>
    <t>ВЛ-0,4кВ от КТП-46  Ф-3 "Мокроусские ГЭС"</t>
  </si>
  <si>
    <t>G_ВЛ0031</t>
  </si>
  <si>
    <t>КЛ-6кВ Ф-2 ПС Балаковская 220/11035/6  "Балаковские ГЭС"</t>
  </si>
  <si>
    <t>G_КЛ0016</t>
  </si>
  <si>
    <t>КЛ-10кВ Ф-12 РП/ТП-8 ПС Восточная 110/10 "Балаковские ГЭС"</t>
  </si>
  <si>
    <t>G_КЛ0017</t>
  </si>
  <si>
    <t>КЛ-10кВ Ф-16 РП/ТП-8 ПС Восточная 110/10 "Балаковские ГЭС"</t>
  </si>
  <si>
    <t>G_КЛ0018</t>
  </si>
  <si>
    <t>КЛЭП-6 кВ фид. 33 от ПС Энгельсская "Энгельсские ГЭС"</t>
  </si>
  <si>
    <t>G_КЛ0019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</si>
</sst>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1"/>
      <name val="Arial"/>
      <family val="2"/>
      <charset val="204"/>
    </font>
    <font>
      <u/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49" fontId="1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/>
    </xf>
    <xf numFmtId="164" fontId="2" fillId="2" borderId="1" xfId="0" applyNumberFormat="1" applyFont="1" applyFill="1" applyBorder="1" applyAlignment="1">
      <alignment horizontal="center" vertical="top"/>
    </xf>
    <xf numFmtId="0" fontId="2" fillId="2" borderId="0" xfId="0" applyFont="1" applyFill="1"/>
    <xf numFmtId="49" fontId="5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center" vertical="top"/>
    </xf>
    <xf numFmtId="2" fontId="2" fillId="2" borderId="0" xfId="0" applyNumberFormat="1" applyFont="1" applyFill="1" applyAlignment="1">
      <alignment horizontal="center" vertical="top"/>
    </xf>
    <xf numFmtId="0" fontId="2" fillId="2" borderId="1" xfId="0" applyFont="1" applyFill="1" applyBorder="1" applyAlignment="1">
      <alignment horizontal="center" vertical="top"/>
    </xf>
    <xf numFmtId="49" fontId="2" fillId="2" borderId="1" xfId="0" applyNumberFormat="1" applyFont="1" applyFill="1" applyBorder="1" applyAlignment="1">
      <alignment horizontal="center" vertical="top"/>
    </xf>
    <xf numFmtId="49" fontId="5" fillId="2" borderId="3" xfId="0" applyNumberFormat="1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42"/>
  <sheetViews>
    <sheetView tabSelected="1" topLeftCell="C1" zoomScale="70" zoomScaleNormal="70" workbookViewId="0">
      <selection activeCell="D17" sqref="D17:AL18"/>
    </sheetView>
  </sheetViews>
  <sheetFormatPr defaultRowHeight="14.25" x14ac:dyDescent="0.2"/>
  <cols>
    <col min="1" max="1" width="15.140625" style="5" customWidth="1"/>
    <col min="2" max="2" width="35.7109375" style="5" customWidth="1"/>
    <col min="3" max="3" width="18.42578125" style="5" customWidth="1"/>
    <col min="4" max="4" width="14" style="13" customWidth="1"/>
    <col min="5" max="5" width="14.42578125" style="13" customWidth="1"/>
    <col min="6" max="6" width="8.5703125" style="13" customWidth="1"/>
    <col min="7" max="7" width="7" style="13" customWidth="1"/>
    <col min="8" max="8" width="9.28515625" style="13" customWidth="1"/>
    <col min="9" max="10" width="6.85546875" style="13" customWidth="1"/>
    <col min="11" max="11" width="15.140625" style="13" customWidth="1"/>
    <col min="12" max="12" width="13" style="13" customWidth="1"/>
    <col min="13" max="13" width="8.5703125" style="13" customWidth="1"/>
    <col min="14" max="14" width="7" style="13" customWidth="1"/>
    <col min="15" max="15" width="9.28515625" style="13" customWidth="1"/>
    <col min="16" max="16" width="6.85546875" style="13" customWidth="1"/>
    <col min="17" max="17" width="8.140625" style="13" customWidth="1"/>
    <col min="18" max="18" width="13.7109375" style="13" customWidth="1"/>
    <col min="19" max="19" width="14.42578125" style="13" customWidth="1"/>
    <col min="20" max="20" width="8.5703125" style="13" customWidth="1"/>
    <col min="21" max="21" width="7" style="13" customWidth="1"/>
    <col min="22" max="22" width="9.28515625" style="13" customWidth="1"/>
    <col min="23" max="23" width="6.85546875" style="13" customWidth="1"/>
    <col min="24" max="24" width="8.140625" style="13" customWidth="1"/>
    <col min="25" max="25" width="18.42578125" style="13" customWidth="1"/>
    <col min="26" max="26" width="14.7109375" style="13" customWidth="1"/>
    <col min="27" max="27" width="8.5703125" style="13" customWidth="1"/>
    <col min="28" max="28" width="7" style="13" customWidth="1"/>
    <col min="29" max="29" width="9.28515625" style="13" customWidth="1"/>
    <col min="30" max="31" width="6.85546875" style="13" customWidth="1"/>
    <col min="32" max="32" width="13.7109375" style="13" customWidth="1"/>
    <col min="33" max="33" width="14" style="13" customWidth="1"/>
    <col min="34" max="34" width="8.5703125" style="13" bestFit="1" customWidth="1"/>
    <col min="35" max="35" width="7" style="13" bestFit="1" customWidth="1"/>
    <col min="36" max="36" width="9.28515625" style="13" bestFit="1" customWidth="1"/>
    <col min="37" max="37" width="6.85546875" style="13" bestFit="1" customWidth="1"/>
    <col min="38" max="38" width="8.140625" style="13" bestFit="1" customWidth="1"/>
    <col min="39" max="16384" width="9.140625" style="5"/>
  </cols>
  <sheetData>
    <row r="1" spans="1:38" ht="17.25" customHeight="1" x14ac:dyDescent="0.2">
      <c r="A1" s="28" t="s">
        <v>15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  <c r="AL1" s="28"/>
    </row>
    <row r="2" spans="1:38" ht="14.25" customHeight="1" x14ac:dyDescent="0.2">
      <c r="A2" s="28" t="s">
        <v>5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  <c r="AB2" s="28"/>
      <c r="AC2" s="28"/>
      <c r="AD2" s="28"/>
      <c r="AE2" s="28"/>
      <c r="AF2" s="28"/>
      <c r="AG2" s="28"/>
      <c r="AH2" s="28"/>
      <c r="AI2" s="28"/>
      <c r="AJ2" s="28"/>
      <c r="AK2" s="28"/>
      <c r="AL2" s="28"/>
    </row>
    <row r="3" spans="1:38" ht="14.25" customHeight="1" x14ac:dyDescent="0.2">
      <c r="A3" s="28" t="s">
        <v>6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8"/>
    </row>
    <row r="4" spans="1:38" ht="14.25" customHeight="1" x14ac:dyDescent="0.2">
      <c r="A4" s="24" t="s">
        <v>90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</row>
    <row r="5" spans="1:38" ht="15" customHeight="1" x14ac:dyDescent="0.2">
      <c r="A5" s="29" t="s">
        <v>72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</row>
    <row r="6" spans="1:38" ht="15" customHeight="1" x14ac:dyDescent="0.2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</row>
    <row r="7" spans="1:38" ht="15" customHeight="1" x14ac:dyDescent="0.2">
      <c r="A7" s="24" t="s">
        <v>67</v>
      </c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</row>
    <row r="8" spans="1:38" ht="15" customHeight="1" x14ac:dyDescent="0.2">
      <c r="A8" s="24" t="s">
        <v>0</v>
      </c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</row>
    <row r="9" spans="1:38" x14ac:dyDescent="0.2">
      <c r="A9" s="23"/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</row>
    <row r="10" spans="1:38" ht="15" customHeight="1" x14ac:dyDescent="0.2">
      <c r="A10" s="24" t="s">
        <v>1</v>
      </c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</row>
    <row r="11" spans="1:38" x14ac:dyDescent="0.2">
      <c r="E11" s="14"/>
      <c r="L11" s="14"/>
      <c r="S11" s="14"/>
      <c r="Z11" s="14"/>
    </row>
    <row r="12" spans="1:38" ht="15" customHeight="1" x14ac:dyDescent="0.2">
      <c r="A12" s="25" t="s">
        <v>2</v>
      </c>
      <c r="B12" s="25" t="s">
        <v>3</v>
      </c>
      <c r="C12" s="25" t="s">
        <v>4</v>
      </c>
      <c r="D12" s="20" t="s">
        <v>91</v>
      </c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2"/>
    </row>
    <row r="13" spans="1:38" ht="15" customHeight="1" x14ac:dyDescent="0.2">
      <c r="A13" s="26"/>
      <c r="B13" s="26"/>
      <c r="C13" s="26"/>
      <c r="D13" s="20" t="s">
        <v>16</v>
      </c>
      <c r="E13" s="21"/>
      <c r="F13" s="21"/>
      <c r="G13" s="21"/>
      <c r="H13" s="21"/>
      <c r="I13" s="21"/>
      <c r="J13" s="22"/>
      <c r="K13" s="20" t="s">
        <v>17</v>
      </c>
      <c r="L13" s="21"/>
      <c r="M13" s="21"/>
      <c r="N13" s="21"/>
      <c r="O13" s="21"/>
      <c r="P13" s="21"/>
      <c r="Q13" s="22"/>
      <c r="R13" s="20" t="s">
        <v>18</v>
      </c>
      <c r="S13" s="21"/>
      <c r="T13" s="21"/>
      <c r="U13" s="21"/>
      <c r="V13" s="21"/>
      <c r="W13" s="21"/>
      <c r="X13" s="22"/>
      <c r="Y13" s="20" t="s">
        <v>19</v>
      </c>
      <c r="Z13" s="21"/>
      <c r="AA13" s="21"/>
      <c r="AB13" s="21"/>
      <c r="AC13" s="21"/>
      <c r="AD13" s="21"/>
      <c r="AE13" s="22"/>
      <c r="AF13" s="20" t="s">
        <v>92</v>
      </c>
      <c r="AG13" s="21"/>
      <c r="AH13" s="21"/>
      <c r="AI13" s="21"/>
      <c r="AJ13" s="21"/>
      <c r="AK13" s="21"/>
      <c r="AL13" s="22"/>
    </row>
    <row r="14" spans="1:38" ht="44.25" customHeight="1" x14ac:dyDescent="0.2">
      <c r="A14" s="26"/>
      <c r="B14" s="26"/>
      <c r="C14" s="26"/>
      <c r="D14" s="2" t="s">
        <v>9</v>
      </c>
      <c r="E14" s="20" t="s">
        <v>8</v>
      </c>
      <c r="F14" s="21"/>
      <c r="G14" s="21"/>
      <c r="H14" s="21"/>
      <c r="I14" s="21"/>
      <c r="J14" s="22"/>
      <c r="K14" s="2" t="s">
        <v>9</v>
      </c>
      <c r="L14" s="20" t="s">
        <v>8</v>
      </c>
      <c r="M14" s="21"/>
      <c r="N14" s="21"/>
      <c r="O14" s="21"/>
      <c r="P14" s="21"/>
      <c r="Q14" s="22"/>
      <c r="R14" s="2" t="s">
        <v>9</v>
      </c>
      <c r="S14" s="20" t="s">
        <v>8</v>
      </c>
      <c r="T14" s="21"/>
      <c r="U14" s="21"/>
      <c r="V14" s="21"/>
      <c r="W14" s="21"/>
      <c r="X14" s="22"/>
      <c r="Y14" s="2" t="s">
        <v>9</v>
      </c>
      <c r="Z14" s="20" t="s">
        <v>8</v>
      </c>
      <c r="AA14" s="21"/>
      <c r="AB14" s="21"/>
      <c r="AC14" s="21"/>
      <c r="AD14" s="21"/>
      <c r="AE14" s="22"/>
      <c r="AF14" s="2" t="s">
        <v>9</v>
      </c>
      <c r="AG14" s="20" t="s">
        <v>8</v>
      </c>
      <c r="AH14" s="21"/>
      <c r="AI14" s="21"/>
      <c r="AJ14" s="21"/>
      <c r="AK14" s="21"/>
      <c r="AL14" s="22"/>
    </row>
    <row r="15" spans="1:38" ht="45" x14ac:dyDescent="0.2">
      <c r="A15" s="27"/>
      <c r="B15" s="27"/>
      <c r="C15" s="27"/>
      <c r="D15" s="2" t="s">
        <v>7</v>
      </c>
      <c r="E15" s="2" t="s">
        <v>7</v>
      </c>
      <c r="F15" s="2" t="s">
        <v>10</v>
      </c>
      <c r="G15" s="2" t="s">
        <v>11</v>
      </c>
      <c r="H15" s="2" t="s">
        <v>12</v>
      </c>
      <c r="I15" s="2" t="s">
        <v>13</v>
      </c>
      <c r="J15" s="2" t="s">
        <v>68</v>
      </c>
      <c r="K15" s="2" t="s">
        <v>7</v>
      </c>
      <c r="L15" s="2" t="s">
        <v>7</v>
      </c>
      <c r="M15" s="2" t="s">
        <v>10</v>
      </c>
      <c r="N15" s="2" t="s">
        <v>11</v>
      </c>
      <c r="O15" s="2" t="s">
        <v>12</v>
      </c>
      <c r="P15" s="2" t="s">
        <v>13</v>
      </c>
      <c r="Q15" s="2" t="s">
        <v>68</v>
      </c>
      <c r="R15" s="2" t="s">
        <v>7</v>
      </c>
      <c r="S15" s="2" t="s">
        <v>7</v>
      </c>
      <c r="T15" s="2" t="s">
        <v>10</v>
      </c>
      <c r="U15" s="2" t="s">
        <v>11</v>
      </c>
      <c r="V15" s="2" t="s">
        <v>12</v>
      </c>
      <c r="W15" s="2" t="s">
        <v>13</v>
      </c>
      <c r="X15" s="2" t="s">
        <v>68</v>
      </c>
      <c r="Y15" s="2" t="s">
        <v>7</v>
      </c>
      <c r="Z15" s="2" t="s">
        <v>7</v>
      </c>
      <c r="AA15" s="2" t="s">
        <v>10</v>
      </c>
      <c r="AB15" s="2" t="s">
        <v>11</v>
      </c>
      <c r="AC15" s="2" t="s">
        <v>12</v>
      </c>
      <c r="AD15" s="2" t="s">
        <v>13</v>
      </c>
      <c r="AE15" s="2" t="s">
        <v>68</v>
      </c>
      <c r="AF15" s="2" t="s">
        <v>7</v>
      </c>
      <c r="AG15" s="2" t="s">
        <v>7</v>
      </c>
      <c r="AH15" s="2" t="s">
        <v>10</v>
      </c>
      <c r="AI15" s="2" t="s">
        <v>11</v>
      </c>
      <c r="AJ15" s="2" t="s">
        <v>12</v>
      </c>
      <c r="AK15" s="2" t="s">
        <v>13</v>
      </c>
      <c r="AL15" s="2" t="s">
        <v>68</v>
      </c>
    </row>
    <row r="16" spans="1:38" x14ac:dyDescent="0.2">
      <c r="A16" s="15">
        <v>1</v>
      </c>
      <c r="B16" s="15">
        <v>2</v>
      </c>
      <c r="C16" s="15">
        <v>3</v>
      </c>
      <c r="D16" s="16" t="s">
        <v>20</v>
      </c>
      <c r="E16" s="16" t="s">
        <v>21</v>
      </c>
      <c r="F16" s="16" t="s">
        <v>22</v>
      </c>
      <c r="G16" s="16" t="s">
        <v>23</v>
      </c>
      <c r="H16" s="16" t="s">
        <v>24</v>
      </c>
      <c r="I16" s="16" t="s">
        <v>25</v>
      </c>
      <c r="J16" s="16" t="s">
        <v>26</v>
      </c>
      <c r="K16" s="16" t="s">
        <v>27</v>
      </c>
      <c r="L16" s="16" t="s">
        <v>28</v>
      </c>
      <c r="M16" s="16" t="s">
        <v>29</v>
      </c>
      <c r="N16" s="16" t="s">
        <v>30</v>
      </c>
      <c r="O16" s="16" t="s">
        <v>31</v>
      </c>
      <c r="P16" s="16" t="s">
        <v>32</v>
      </c>
      <c r="Q16" s="16" t="s">
        <v>33</v>
      </c>
      <c r="R16" s="16" t="s">
        <v>34</v>
      </c>
      <c r="S16" s="16" t="s">
        <v>35</v>
      </c>
      <c r="T16" s="16" t="s">
        <v>36</v>
      </c>
      <c r="U16" s="16" t="s">
        <v>37</v>
      </c>
      <c r="V16" s="16" t="s">
        <v>38</v>
      </c>
      <c r="W16" s="16" t="s">
        <v>39</v>
      </c>
      <c r="X16" s="16" t="s">
        <v>40</v>
      </c>
      <c r="Y16" s="16" t="s">
        <v>41</v>
      </c>
      <c r="Z16" s="16" t="s">
        <v>42</v>
      </c>
      <c r="AA16" s="16" t="s">
        <v>43</v>
      </c>
      <c r="AB16" s="16" t="s">
        <v>44</v>
      </c>
      <c r="AC16" s="16" t="s">
        <v>45</v>
      </c>
      <c r="AD16" s="16" t="s">
        <v>46</v>
      </c>
      <c r="AE16" s="16" t="s">
        <v>47</v>
      </c>
      <c r="AF16" s="16" t="s">
        <v>14</v>
      </c>
      <c r="AG16" s="16" t="s">
        <v>48</v>
      </c>
      <c r="AH16" s="16" t="s">
        <v>49</v>
      </c>
      <c r="AI16" s="16" t="s">
        <v>50</v>
      </c>
      <c r="AJ16" s="16" t="s">
        <v>51</v>
      </c>
      <c r="AK16" s="16" t="s">
        <v>52</v>
      </c>
      <c r="AL16" s="16" t="s">
        <v>53</v>
      </c>
    </row>
    <row r="17" spans="1:38" ht="30" x14ac:dyDescent="0.2">
      <c r="A17" s="1">
        <v>0</v>
      </c>
      <c r="B17" s="2" t="s">
        <v>54</v>
      </c>
      <c r="C17" s="3" t="s">
        <v>71</v>
      </c>
      <c r="D17" s="4">
        <f>D18</f>
        <v>0</v>
      </c>
      <c r="E17" s="4">
        <f t="shared" ref="E17:AL18" si="0">E18</f>
        <v>1.419</v>
      </c>
      <c r="F17" s="4">
        <f t="shared" si="0"/>
        <v>0</v>
      </c>
      <c r="G17" s="4">
        <f t="shared" si="0"/>
        <v>0</v>
      </c>
      <c r="H17" s="4">
        <f t="shared" si="0"/>
        <v>0</v>
      </c>
      <c r="I17" s="4">
        <f t="shared" si="0"/>
        <v>0</v>
      </c>
      <c r="J17" s="4">
        <f t="shared" si="0"/>
        <v>1</v>
      </c>
      <c r="K17" s="4">
        <f t="shared" si="0"/>
        <v>0</v>
      </c>
      <c r="L17" s="4">
        <f t="shared" si="0"/>
        <v>16.524000000000001</v>
      </c>
      <c r="M17" s="4">
        <f t="shared" si="0"/>
        <v>0</v>
      </c>
      <c r="N17" s="4">
        <f t="shared" si="0"/>
        <v>0</v>
      </c>
      <c r="O17" s="4">
        <f t="shared" si="0"/>
        <v>7.28</v>
      </c>
      <c r="P17" s="4">
        <f t="shared" si="0"/>
        <v>0</v>
      </c>
      <c r="Q17" s="4">
        <f t="shared" si="0"/>
        <v>2</v>
      </c>
      <c r="R17" s="4">
        <f t="shared" si="0"/>
        <v>0</v>
      </c>
      <c r="S17" s="4">
        <f t="shared" si="0"/>
        <v>10.843999999999999</v>
      </c>
      <c r="T17" s="4">
        <f t="shared" si="0"/>
        <v>0</v>
      </c>
      <c r="U17" s="4">
        <f t="shared" si="0"/>
        <v>0</v>
      </c>
      <c r="V17" s="4">
        <f t="shared" si="0"/>
        <v>6.32</v>
      </c>
      <c r="W17" s="4">
        <f t="shared" si="0"/>
        <v>0</v>
      </c>
      <c r="X17" s="4">
        <f t="shared" si="0"/>
        <v>2</v>
      </c>
      <c r="Y17" s="4">
        <f t="shared" si="0"/>
        <v>0</v>
      </c>
      <c r="Z17" s="4">
        <f t="shared" si="0"/>
        <v>8.1739999999999995</v>
      </c>
      <c r="AA17" s="4">
        <f t="shared" si="0"/>
        <v>0</v>
      </c>
      <c r="AB17" s="4">
        <f t="shared" si="0"/>
        <v>0</v>
      </c>
      <c r="AC17" s="4">
        <f t="shared" si="0"/>
        <v>3.085</v>
      </c>
      <c r="AD17" s="4">
        <f t="shared" si="0"/>
        <v>0</v>
      </c>
      <c r="AE17" s="4">
        <f t="shared" si="0"/>
        <v>2</v>
      </c>
      <c r="AF17" s="4">
        <f t="shared" si="0"/>
        <v>0</v>
      </c>
      <c r="AG17" s="4">
        <f t="shared" si="0"/>
        <v>36.960999999999999</v>
      </c>
      <c r="AH17" s="4">
        <f t="shared" si="0"/>
        <v>0</v>
      </c>
      <c r="AI17" s="4">
        <f t="shared" si="0"/>
        <v>0</v>
      </c>
      <c r="AJ17" s="4">
        <f t="shared" si="0"/>
        <v>16.685000000000002</v>
      </c>
      <c r="AK17" s="4">
        <f t="shared" si="0"/>
        <v>0</v>
      </c>
      <c r="AL17" s="4">
        <f t="shared" si="0"/>
        <v>7</v>
      </c>
    </row>
    <row r="18" spans="1:38" ht="25.5" x14ac:dyDescent="0.2">
      <c r="A18" s="6" t="s">
        <v>70</v>
      </c>
      <c r="B18" s="7" t="s">
        <v>69</v>
      </c>
      <c r="C18" s="3" t="s">
        <v>71</v>
      </c>
      <c r="D18" s="4">
        <f>D19</f>
        <v>0</v>
      </c>
      <c r="E18" s="4">
        <f t="shared" si="0"/>
        <v>1.419</v>
      </c>
      <c r="F18" s="4">
        <f t="shared" si="0"/>
        <v>0</v>
      </c>
      <c r="G18" s="4">
        <f t="shared" si="0"/>
        <v>0</v>
      </c>
      <c r="H18" s="4">
        <f t="shared" si="0"/>
        <v>0</v>
      </c>
      <c r="I18" s="4">
        <f t="shared" si="0"/>
        <v>0</v>
      </c>
      <c r="J18" s="4">
        <f t="shared" si="0"/>
        <v>1</v>
      </c>
      <c r="K18" s="4">
        <f t="shared" si="0"/>
        <v>0</v>
      </c>
      <c r="L18" s="4">
        <f t="shared" si="0"/>
        <v>16.524000000000001</v>
      </c>
      <c r="M18" s="4">
        <f t="shared" si="0"/>
        <v>0</v>
      </c>
      <c r="N18" s="4">
        <f t="shared" si="0"/>
        <v>0</v>
      </c>
      <c r="O18" s="4">
        <f t="shared" si="0"/>
        <v>7.28</v>
      </c>
      <c r="P18" s="4">
        <f t="shared" si="0"/>
        <v>0</v>
      </c>
      <c r="Q18" s="4">
        <f t="shared" si="0"/>
        <v>2</v>
      </c>
      <c r="R18" s="4">
        <f t="shared" si="0"/>
        <v>0</v>
      </c>
      <c r="S18" s="4">
        <f t="shared" si="0"/>
        <v>10.843999999999999</v>
      </c>
      <c r="T18" s="4">
        <f t="shared" si="0"/>
        <v>0</v>
      </c>
      <c r="U18" s="4">
        <f t="shared" si="0"/>
        <v>0</v>
      </c>
      <c r="V18" s="4">
        <f t="shared" si="0"/>
        <v>6.32</v>
      </c>
      <c r="W18" s="4">
        <f t="shared" si="0"/>
        <v>0</v>
      </c>
      <c r="X18" s="4">
        <f t="shared" si="0"/>
        <v>2</v>
      </c>
      <c r="Y18" s="4">
        <f t="shared" si="0"/>
        <v>0</v>
      </c>
      <c r="Z18" s="4">
        <f t="shared" si="0"/>
        <v>8.1739999999999995</v>
      </c>
      <c r="AA18" s="4">
        <f t="shared" si="0"/>
        <v>0</v>
      </c>
      <c r="AB18" s="4">
        <f t="shared" si="0"/>
        <v>0</v>
      </c>
      <c r="AC18" s="4">
        <f t="shared" si="0"/>
        <v>3.085</v>
      </c>
      <c r="AD18" s="4">
        <f t="shared" si="0"/>
        <v>0</v>
      </c>
      <c r="AE18" s="4">
        <f t="shared" si="0"/>
        <v>2</v>
      </c>
      <c r="AF18" s="4">
        <f t="shared" si="0"/>
        <v>0</v>
      </c>
      <c r="AG18" s="4">
        <f t="shared" si="0"/>
        <v>36.960999999999999</v>
      </c>
      <c r="AH18" s="4">
        <f t="shared" si="0"/>
        <v>0</v>
      </c>
      <c r="AI18" s="4">
        <f t="shared" si="0"/>
        <v>0</v>
      </c>
      <c r="AJ18" s="4">
        <f t="shared" si="0"/>
        <v>16.685000000000002</v>
      </c>
      <c r="AK18" s="4">
        <f t="shared" si="0"/>
        <v>0</v>
      </c>
      <c r="AL18" s="4">
        <f t="shared" si="0"/>
        <v>7</v>
      </c>
    </row>
    <row r="19" spans="1:38" ht="45" x14ac:dyDescent="0.2">
      <c r="A19" s="8" t="s">
        <v>55</v>
      </c>
      <c r="B19" s="9" t="s">
        <v>56</v>
      </c>
      <c r="C19" s="3" t="s">
        <v>71</v>
      </c>
      <c r="D19" s="4">
        <f>D20+D29</f>
        <v>0</v>
      </c>
      <c r="E19" s="4">
        <f t="shared" ref="E19:AL19" si="1">E20+E29</f>
        <v>1.419</v>
      </c>
      <c r="F19" s="4">
        <f t="shared" si="1"/>
        <v>0</v>
      </c>
      <c r="G19" s="4">
        <f t="shared" si="1"/>
        <v>0</v>
      </c>
      <c r="H19" s="4">
        <f t="shared" si="1"/>
        <v>0</v>
      </c>
      <c r="I19" s="4">
        <f t="shared" si="1"/>
        <v>0</v>
      </c>
      <c r="J19" s="4">
        <f t="shared" si="1"/>
        <v>1</v>
      </c>
      <c r="K19" s="4">
        <f t="shared" si="1"/>
        <v>0</v>
      </c>
      <c r="L19" s="4">
        <f t="shared" si="1"/>
        <v>16.524000000000001</v>
      </c>
      <c r="M19" s="4">
        <f t="shared" si="1"/>
        <v>0</v>
      </c>
      <c r="N19" s="4">
        <f t="shared" si="1"/>
        <v>0</v>
      </c>
      <c r="O19" s="4">
        <f t="shared" si="1"/>
        <v>7.28</v>
      </c>
      <c r="P19" s="4">
        <f t="shared" si="1"/>
        <v>0</v>
      </c>
      <c r="Q19" s="4">
        <f t="shared" si="1"/>
        <v>2</v>
      </c>
      <c r="R19" s="4">
        <f t="shared" si="1"/>
        <v>0</v>
      </c>
      <c r="S19" s="4">
        <f t="shared" si="1"/>
        <v>10.843999999999999</v>
      </c>
      <c r="T19" s="4">
        <f t="shared" si="1"/>
        <v>0</v>
      </c>
      <c r="U19" s="4">
        <f t="shared" si="1"/>
        <v>0</v>
      </c>
      <c r="V19" s="4">
        <f t="shared" si="1"/>
        <v>6.32</v>
      </c>
      <c r="W19" s="4">
        <f t="shared" si="1"/>
        <v>0</v>
      </c>
      <c r="X19" s="4">
        <f t="shared" si="1"/>
        <v>2</v>
      </c>
      <c r="Y19" s="4">
        <f t="shared" si="1"/>
        <v>0</v>
      </c>
      <c r="Z19" s="4">
        <f t="shared" si="1"/>
        <v>8.1739999999999995</v>
      </c>
      <c r="AA19" s="4">
        <f t="shared" si="1"/>
        <v>0</v>
      </c>
      <c r="AB19" s="4">
        <f t="shared" si="1"/>
        <v>0</v>
      </c>
      <c r="AC19" s="4">
        <f t="shared" si="1"/>
        <v>3.085</v>
      </c>
      <c r="AD19" s="4">
        <f t="shared" si="1"/>
        <v>0</v>
      </c>
      <c r="AE19" s="4">
        <f t="shared" si="1"/>
        <v>2</v>
      </c>
      <c r="AF19" s="4">
        <f t="shared" si="1"/>
        <v>0</v>
      </c>
      <c r="AG19" s="4">
        <f t="shared" si="1"/>
        <v>36.960999999999999</v>
      </c>
      <c r="AH19" s="4">
        <f t="shared" si="1"/>
        <v>0</v>
      </c>
      <c r="AI19" s="4">
        <f t="shared" si="1"/>
        <v>0</v>
      </c>
      <c r="AJ19" s="4">
        <f t="shared" si="1"/>
        <v>16.685000000000002</v>
      </c>
      <c r="AK19" s="4">
        <f t="shared" si="1"/>
        <v>0</v>
      </c>
      <c r="AL19" s="4">
        <f t="shared" si="1"/>
        <v>7</v>
      </c>
    </row>
    <row r="20" spans="1:38" ht="71.25" x14ac:dyDescent="0.2">
      <c r="A20" s="10" t="s">
        <v>57</v>
      </c>
      <c r="B20" s="11" t="s">
        <v>58</v>
      </c>
      <c r="C20" s="3" t="s">
        <v>71</v>
      </c>
      <c r="D20" s="4">
        <f>D21</f>
        <v>0</v>
      </c>
      <c r="E20" s="4">
        <f t="shared" ref="E20:AL20" si="2">E21</f>
        <v>1.419</v>
      </c>
      <c r="F20" s="4">
        <f t="shared" si="2"/>
        <v>0</v>
      </c>
      <c r="G20" s="4">
        <f t="shared" si="2"/>
        <v>0</v>
      </c>
      <c r="H20" s="4">
        <f t="shared" si="2"/>
        <v>0</v>
      </c>
      <c r="I20" s="4">
        <f t="shared" si="2"/>
        <v>0</v>
      </c>
      <c r="J20" s="4">
        <f t="shared" si="2"/>
        <v>1</v>
      </c>
      <c r="K20" s="4">
        <f t="shared" si="2"/>
        <v>0</v>
      </c>
      <c r="L20" s="4">
        <f t="shared" si="2"/>
        <v>2.3239999999999998</v>
      </c>
      <c r="M20" s="4">
        <f t="shared" si="2"/>
        <v>0</v>
      </c>
      <c r="N20" s="4">
        <f t="shared" si="2"/>
        <v>0</v>
      </c>
      <c r="O20" s="4">
        <f t="shared" si="2"/>
        <v>0</v>
      </c>
      <c r="P20" s="4">
        <f t="shared" si="2"/>
        <v>0</v>
      </c>
      <c r="Q20" s="4">
        <f t="shared" si="2"/>
        <v>2</v>
      </c>
      <c r="R20" s="4">
        <f t="shared" si="2"/>
        <v>0</v>
      </c>
      <c r="S20" s="4">
        <f t="shared" si="2"/>
        <v>2.3239999999999998</v>
      </c>
      <c r="T20" s="4">
        <f t="shared" si="2"/>
        <v>0</v>
      </c>
      <c r="U20" s="4">
        <f t="shared" si="2"/>
        <v>0</v>
      </c>
      <c r="V20" s="4">
        <f t="shared" si="2"/>
        <v>0</v>
      </c>
      <c r="W20" s="4">
        <f t="shared" si="2"/>
        <v>0</v>
      </c>
      <c r="X20" s="4">
        <f t="shared" si="2"/>
        <v>2</v>
      </c>
      <c r="Y20" s="4">
        <f t="shared" si="2"/>
        <v>0</v>
      </c>
      <c r="Z20" s="4">
        <f t="shared" si="2"/>
        <v>1.8380000000000001</v>
      </c>
      <c r="AA20" s="4">
        <f t="shared" si="2"/>
        <v>0</v>
      </c>
      <c r="AB20" s="4">
        <f t="shared" si="2"/>
        <v>0</v>
      </c>
      <c r="AC20" s="4">
        <f t="shared" si="2"/>
        <v>0</v>
      </c>
      <c r="AD20" s="4">
        <f t="shared" si="2"/>
        <v>0</v>
      </c>
      <c r="AE20" s="4">
        <f t="shared" si="2"/>
        <v>2</v>
      </c>
      <c r="AF20" s="4">
        <f t="shared" si="2"/>
        <v>0</v>
      </c>
      <c r="AG20" s="4">
        <f t="shared" si="2"/>
        <v>7.9050000000000002</v>
      </c>
      <c r="AH20" s="4">
        <f t="shared" si="2"/>
        <v>0</v>
      </c>
      <c r="AI20" s="4">
        <f t="shared" si="2"/>
        <v>0</v>
      </c>
      <c r="AJ20" s="4">
        <f t="shared" si="2"/>
        <v>0</v>
      </c>
      <c r="AK20" s="4">
        <f t="shared" si="2"/>
        <v>0</v>
      </c>
      <c r="AL20" s="4">
        <f t="shared" si="2"/>
        <v>7</v>
      </c>
    </row>
    <row r="21" spans="1:38" ht="42.75" x14ac:dyDescent="0.2">
      <c r="A21" s="10" t="s">
        <v>59</v>
      </c>
      <c r="B21" s="11" t="s">
        <v>60</v>
      </c>
      <c r="C21" s="3" t="s">
        <v>71</v>
      </c>
      <c r="D21" s="4">
        <f>SUM(D22:D28)</f>
        <v>0</v>
      </c>
      <c r="E21" s="4">
        <f t="shared" ref="E21:AL21" si="3">SUM(E22:E28)</f>
        <v>1.419</v>
      </c>
      <c r="F21" s="4">
        <f t="shared" si="3"/>
        <v>0</v>
      </c>
      <c r="G21" s="4">
        <f t="shared" si="3"/>
        <v>0</v>
      </c>
      <c r="H21" s="4">
        <f t="shared" si="3"/>
        <v>0</v>
      </c>
      <c r="I21" s="4">
        <f t="shared" si="3"/>
        <v>0</v>
      </c>
      <c r="J21" s="4">
        <f t="shared" si="3"/>
        <v>1</v>
      </c>
      <c r="K21" s="4">
        <f t="shared" si="3"/>
        <v>0</v>
      </c>
      <c r="L21" s="4">
        <f t="shared" si="3"/>
        <v>2.3239999999999998</v>
      </c>
      <c r="M21" s="4">
        <f t="shared" si="3"/>
        <v>0</v>
      </c>
      <c r="N21" s="4">
        <f t="shared" si="3"/>
        <v>0</v>
      </c>
      <c r="O21" s="4">
        <f t="shared" si="3"/>
        <v>0</v>
      </c>
      <c r="P21" s="4">
        <f t="shared" si="3"/>
        <v>0</v>
      </c>
      <c r="Q21" s="4">
        <f t="shared" si="3"/>
        <v>2</v>
      </c>
      <c r="R21" s="4">
        <f t="shared" si="3"/>
        <v>0</v>
      </c>
      <c r="S21" s="4">
        <f t="shared" si="3"/>
        <v>2.3239999999999998</v>
      </c>
      <c r="T21" s="4">
        <f t="shared" si="3"/>
        <v>0</v>
      </c>
      <c r="U21" s="4">
        <f t="shared" si="3"/>
        <v>0</v>
      </c>
      <c r="V21" s="4">
        <f t="shared" si="3"/>
        <v>0</v>
      </c>
      <c r="W21" s="4">
        <f t="shared" si="3"/>
        <v>0</v>
      </c>
      <c r="X21" s="4">
        <f t="shared" si="3"/>
        <v>2</v>
      </c>
      <c r="Y21" s="4">
        <f t="shared" si="3"/>
        <v>0</v>
      </c>
      <c r="Z21" s="4">
        <f t="shared" si="3"/>
        <v>1.8380000000000001</v>
      </c>
      <c r="AA21" s="4">
        <f t="shared" si="3"/>
        <v>0</v>
      </c>
      <c r="AB21" s="4">
        <f t="shared" si="3"/>
        <v>0</v>
      </c>
      <c r="AC21" s="4">
        <f t="shared" si="3"/>
        <v>0</v>
      </c>
      <c r="AD21" s="4">
        <f t="shared" si="3"/>
        <v>0</v>
      </c>
      <c r="AE21" s="4">
        <f t="shared" si="3"/>
        <v>2</v>
      </c>
      <c r="AF21" s="4">
        <f t="shared" si="3"/>
        <v>0</v>
      </c>
      <c r="AG21" s="4">
        <f t="shared" si="3"/>
        <v>7.9050000000000002</v>
      </c>
      <c r="AH21" s="4">
        <f t="shared" si="3"/>
        <v>0</v>
      </c>
      <c r="AI21" s="4">
        <f t="shared" si="3"/>
        <v>0</v>
      </c>
      <c r="AJ21" s="4">
        <f t="shared" si="3"/>
        <v>0</v>
      </c>
      <c r="AK21" s="4">
        <f t="shared" si="3"/>
        <v>0</v>
      </c>
      <c r="AL21" s="4">
        <f t="shared" si="3"/>
        <v>7</v>
      </c>
    </row>
    <row r="22" spans="1:38" ht="38.25" x14ac:dyDescent="0.2">
      <c r="A22" s="6" t="s">
        <v>73</v>
      </c>
      <c r="B22" s="12" t="s">
        <v>93</v>
      </c>
      <c r="C22" s="3" t="s">
        <v>94</v>
      </c>
      <c r="D22" s="4">
        <v>0</v>
      </c>
      <c r="E22" s="4">
        <v>1.419</v>
      </c>
      <c r="F22" s="4">
        <v>0</v>
      </c>
      <c r="G22" s="4">
        <v>0</v>
      </c>
      <c r="H22" s="4">
        <v>0</v>
      </c>
      <c r="I22" s="4">
        <v>0</v>
      </c>
      <c r="J22" s="4">
        <v>1</v>
      </c>
      <c r="K22" s="4">
        <v>0</v>
      </c>
      <c r="L22" s="4">
        <v>0</v>
      </c>
      <c r="M22" s="4">
        <v>0</v>
      </c>
      <c r="N22" s="4">
        <v>0</v>
      </c>
      <c r="O22" s="4">
        <v>0</v>
      </c>
      <c r="P22" s="4">
        <v>0</v>
      </c>
      <c r="Q22" s="4">
        <v>0</v>
      </c>
      <c r="R22" s="4">
        <v>0</v>
      </c>
      <c r="S22" s="4">
        <v>0</v>
      </c>
      <c r="T22" s="4">
        <v>0</v>
      </c>
      <c r="U22" s="4">
        <v>0</v>
      </c>
      <c r="V22" s="4">
        <v>0</v>
      </c>
      <c r="W22" s="4">
        <v>0</v>
      </c>
      <c r="X22" s="4">
        <v>0</v>
      </c>
      <c r="Y22" s="4">
        <v>0</v>
      </c>
      <c r="Z22" s="4">
        <v>0</v>
      </c>
      <c r="AA22" s="4">
        <v>0</v>
      </c>
      <c r="AB22" s="4">
        <v>0</v>
      </c>
      <c r="AC22" s="4">
        <v>0</v>
      </c>
      <c r="AD22" s="4">
        <v>0</v>
      </c>
      <c r="AE22" s="4">
        <v>0</v>
      </c>
      <c r="AF22" s="4">
        <v>0</v>
      </c>
      <c r="AG22" s="4">
        <f>E22+L22+S22+Z22</f>
        <v>1.419</v>
      </c>
      <c r="AH22" s="4">
        <v>0</v>
      </c>
      <c r="AI22" s="4">
        <v>0</v>
      </c>
      <c r="AJ22" s="4">
        <v>0</v>
      </c>
      <c r="AK22" s="4">
        <v>0</v>
      </c>
      <c r="AL22" s="4">
        <f>J22+Q22+X22+AE22</f>
        <v>1</v>
      </c>
    </row>
    <row r="23" spans="1:38" ht="38.25" x14ac:dyDescent="0.2">
      <c r="A23" s="6" t="s">
        <v>74</v>
      </c>
      <c r="B23" s="12" t="s">
        <v>95</v>
      </c>
      <c r="C23" s="3" t="s">
        <v>96</v>
      </c>
      <c r="D23" s="4">
        <v>0</v>
      </c>
      <c r="E23" s="4">
        <v>0</v>
      </c>
      <c r="F23" s="4">
        <v>0</v>
      </c>
      <c r="G23" s="4">
        <v>0</v>
      </c>
      <c r="H23" s="4">
        <v>0</v>
      </c>
      <c r="I23" s="4">
        <v>0</v>
      </c>
      <c r="J23" s="4">
        <v>0</v>
      </c>
      <c r="K23" s="4">
        <v>0</v>
      </c>
      <c r="L23" s="4">
        <v>1.419</v>
      </c>
      <c r="M23" s="4">
        <v>0</v>
      </c>
      <c r="N23" s="4">
        <v>0</v>
      </c>
      <c r="O23" s="4">
        <v>0</v>
      </c>
      <c r="P23" s="4">
        <v>0</v>
      </c>
      <c r="Q23" s="4">
        <v>1</v>
      </c>
      <c r="R23" s="4">
        <v>0</v>
      </c>
      <c r="S23" s="4">
        <v>0</v>
      </c>
      <c r="T23" s="4">
        <v>0</v>
      </c>
      <c r="U23" s="4">
        <v>0</v>
      </c>
      <c r="V23" s="4">
        <v>0</v>
      </c>
      <c r="W23" s="4">
        <v>0</v>
      </c>
      <c r="X23" s="4">
        <v>0</v>
      </c>
      <c r="Y23" s="4">
        <v>0</v>
      </c>
      <c r="Z23" s="4">
        <v>0</v>
      </c>
      <c r="AA23" s="4">
        <v>0</v>
      </c>
      <c r="AB23" s="4">
        <v>0</v>
      </c>
      <c r="AC23" s="4">
        <v>0</v>
      </c>
      <c r="AD23" s="4">
        <v>0</v>
      </c>
      <c r="AE23" s="4">
        <v>0</v>
      </c>
      <c r="AF23" s="4">
        <v>0</v>
      </c>
      <c r="AG23" s="4">
        <f t="shared" ref="AG23:AG28" si="4">E23+L23+S23+Z23</f>
        <v>1.419</v>
      </c>
      <c r="AH23" s="4">
        <v>0</v>
      </c>
      <c r="AI23" s="4">
        <v>0</v>
      </c>
      <c r="AJ23" s="4">
        <v>0</v>
      </c>
      <c r="AK23" s="4">
        <v>0</v>
      </c>
      <c r="AL23" s="4">
        <f t="shared" ref="AL23:AL28" si="5">J23+Q23+X23+AE23</f>
        <v>1</v>
      </c>
    </row>
    <row r="24" spans="1:38" ht="25.5" x14ac:dyDescent="0.2">
      <c r="A24" s="6" t="s">
        <v>75</v>
      </c>
      <c r="B24" s="12" t="s">
        <v>97</v>
      </c>
      <c r="C24" s="3" t="s">
        <v>98</v>
      </c>
      <c r="D24" s="4">
        <v>0</v>
      </c>
      <c r="E24" s="4">
        <v>0</v>
      </c>
      <c r="F24" s="4">
        <v>0</v>
      </c>
      <c r="G24" s="4">
        <v>0</v>
      </c>
      <c r="H24" s="4">
        <v>0</v>
      </c>
      <c r="I24" s="4">
        <v>0</v>
      </c>
      <c r="J24" s="4">
        <v>0</v>
      </c>
      <c r="K24" s="4">
        <v>0</v>
      </c>
      <c r="L24" s="4">
        <v>0</v>
      </c>
      <c r="M24" s="4">
        <v>0</v>
      </c>
      <c r="N24" s="4">
        <v>0</v>
      </c>
      <c r="O24" s="4">
        <v>0</v>
      </c>
      <c r="P24" s="4">
        <v>0</v>
      </c>
      <c r="Q24" s="4">
        <v>0</v>
      </c>
      <c r="R24" s="4">
        <v>0</v>
      </c>
      <c r="S24" s="4">
        <v>1.419</v>
      </c>
      <c r="T24" s="4">
        <v>0</v>
      </c>
      <c r="U24" s="4">
        <v>0</v>
      </c>
      <c r="V24" s="4">
        <v>0</v>
      </c>
      <c r="W24" s="4">
        <v>0</v>
      </c>
      <c r="X24" s="4">
        <v>1</v>
      </c>
      <c r="Y24" s="4">
        <v>0</v>
      </c>
      <c r="Z24" s="4">
        <v>0</v>
      </c>
      <c r="AA24" s="4">
        <v>0</v>
      </c>
      <c r="AB24" s="4">
        <v>0</v>
      </c>
      <c r="AC24" s="4">
        <v>0</v>
      </c>
      <c r="AD24" s="4">
        <v>0</v>
      </c>
      <c r="AE24" s="4">
        <v>0</v>
      </c>
      <c r="AF24" s="4">
        <v>0</v>
      </c>
      <c r="AG24" s="4">
        <f t="shared" si="4"/>
        <v>1.419</v>
      </c>
      <c r="AH24" s="4">
        <v>0</v>
      </c>
      <c r="AI24" s="4">
        <v>0</v>
      </c>
      <c r="AJ24" s="4">
        <v>0</v>
      </c>
      <c r="AK24" s="4">
        <v>0</v>
      </c>
      <c r="AL24" s="4">
        <f t="shared" si="5"/>
        <v>1</v>
      </c>
    </row>
    <row r="25" spans="1:38" ht="38.25" x14ac:dyDescent="0.2">
      <c r="A25" s="6" t="s">
        <v>76</v>
      </c>
      <c r="B25" s="12" t="s">
        <v>99</v>
      </c>
      <c r="C25" s="3" t="s">
        <v>100</v>
      </c>
      <c r="D25" s="4">
        <v>0</v>
      </c>
      <c r="E25" s="4">
        <v>0</v>
      </c>
      <c r="F25" s="4">
        <v>0</v>
      </c>
      <c r="G25" s="4">
        <v>0</v>
      </c>
      <c r="H25" s="4">
        <v>0</v>
      </c>
      <c r="I25" s="4">
        <v>0</v>
      </c>
      <c r="J25" s="4">
        <v>0</v>
      </c>
      <c r="K25" s="4">
        <v>0</v>
      </c>
      <c r="L25" s="4">
        <v>0.90500000000000003</v>
      </c>
      <c r="M25" s="4">
        <v>0</v>
      </c>
      <c r="N25" s="4">
        <v>0</v>
      </c>
      <c r="O25" s="4">
        <v>0</v>
      </c>
      <c r="P25" s="4">
        <v>0</v>
      </c>
      <c r="Q25" s="4">
        <v>1</v>
      </c>
      <c r="R25" s="4">
        <v>0</v>
      </c>
      <c r="S25" s="4">
        <v>0</v>
      </c>
      <c r="T25" s="4">
        <v>0</v>
      </c>
      <c r="U25" s="4">
        <v>0</v>
      </c>
      <c r="V25" s="4">
        <v>0</v>
      </c>
      <c r="W25" s="4">
        <v>0</v>
      </c>
      <c r="X25" s="4">
        <v>0</v>
      </c>
      <c r="Y25" s="4">
        <v>0</v>
      </c>
      <c r="Z25" s="4">
        <v>0</v>
      </c>
      <c r="AA25" s="4">
        <v>0</v>
      </c>
      <c r="AB25" s="4">
        <v>0</v>
      </c>
      <c r="AC25" s="4">
        <v>0</v>
      </c>
      <c r="AD25" s="4">
        <v>0</v>
      </c>
      <c r="AE25" s="4">
        <v>0</v>
      </c>
      <c r="AF25" s="4">
        <v>0</v>
      </c>
      <c r="AG25" s="4">
        <f t="shared" si="4"/>
        <v>0.90500000000000003</v>
      </c>
      <c r="AH25" s="4">
        <v>0</v>
      </c>
      <c r="AI25" s="4">
        <v>0</v>
      </c>
      <c r="AJ25" s="4">
        <v>0</v>
      </c>
      <c r="AK25" s="4">
        <v>0</v>
      </c>
      <c r="AL25" s="4">
        <f t="shared" si="5"/>
        <v>1</v>
      </c>
    </row>
    <row r="26" spans="1:38" ht="38.25" x14ac:dyDescent="0.2">
      <c r="A26" s="6" t="s">
        <v>77</v>
      </c>
      <c r="B26" s="12" t="s">
        <v>101</v>
      </c>
      <c r="C26" s="3" t="s">
        <v>102</v>
      </c>
      <c r="D26" s="4">
        <v>0</v>
      </c>
      <c r="E26" s="4">
        <v>0</v>
      </c>
      <c r="F26" s="4">
        <v>0</v>
      </c>
      <c r="G26" s="4">
        <v>0</v>
      </c>
      <c r="H26" s="4">
        <v>0</v>
      </c>
      <c r="I26" s="4">
        <v>0</v>
      </c>
      <c r="J26" s="4">
        <v>0</v>
      </c>
      <c r="K26" s="4">
        <v>0</v>
      </c>
      <c r="L26" s="4">
        <v>0</v>
      </c>
      <c r="M26" s="4">
        <v>0</v>
      </c>
      <c r="N26" s="4">
        <v>0</v>
      </c>
      <c r="O26" s="4">
        <v>0</v>
      </c>
      <c r="P26" s="4">
        <v>0</v>
      </c>
      <c r="Q26" s="4">
        <v>0</v>
      </c>
      <c r="R26" s="4">
        <v>0</v>
      </c>
      <c r="S26" s="4">
        <v>0</v>
      </c>
      <c r="T26" s="4">
        <v>0</v>
      </c>
      <c r="U26" s="4">
        <v>0</v>
      </c>
      <c r="V26" s="4">
        <v>0</v>
      </c>
      <c r="W26" s="4">
        <v>0</v>
      </c>
      <c r="X26" s="4">
        <v>0</v>
      </c>
      <c r="Y26" s="4">
        <v>0</v>
      </c>
      <c r="Z26" s="4">
        <v>0.85599999999999998</v>
      </c>
      <c r="AA26" s="4">
        <v>0</v>
      </c>
      <c r="AB26" s="4">
        <v>0</v>
      </c>
      <c r="AC26" s="4">
        <v>0</v>
      </c>
      <c r="AD26" s="4">
        <v>0</v>
      </c>
      <c r="AE26" s="4">
        <v>1</v>
      </c>
      <c r="AF26" s="4">
        <v>0</v>
      </c>
      <c r="AG26" s="4">
        <f t="shared" si="4"/>
        <v>0.85599999999999998</v>
      </c>
      <c r="AH26" s="4">
        <v>0</v>
      </c>
      <c r="AI26" s="4">
        <v>0</v>
      </c>
      <c r="AJ26" s="4">
        <v>0</v>
      </c>
      <c r="AK26" s="4">
        <v>0</v>
      </c>
      <c r="AL26" s="4">
        <f t="shared" si="5"/>
        <v>1</v>
      </c>
    </row>
    <row r="27" spans="1:38" ht="25.5" x14ac:dyDescent="0.2">
      <c r="A27" s="6" t="s">
        <v>78</v>
      </c>
      <c r="B27" s="12" t="s">
        <v>103</v>
      </c>
      <c r="C27" s="3" t="s">
        <v>104</v>
      </c>
      <c r="D27" s="4">
        <v>0</v>
      </c>
      <c r="E27" s="4">
        <v>0</v>
      </c>
      <c r="F27" s="4">
        <v>0</v>
      </c>
      <c r="G27" s="4">
        <v>0</v>
      </c>
      <c r="H27" s="4">
        <v>0</v>
      </c>
      <c r="I27" s="4">
        <v>0</v>
      </c>
      <c r="J27" s="4">
        <v>0</v>
      </c>
      <c r="K27" s="4">
        <v>0</v>
      </c>
      <c r="L27" s="4">
        <v>0</v>
      </c>
      <c r="M27" s="4">
        <v>0</v>
      </c>
      <c r="N27" s="4">
        <v>0</v>
      </c>
      <c r="O27" s="4">
        <v>0</v>
      </c>
      <c r="P27" s="4">
        <v>0</v>
      </c>
      <c r="Q27" s="4">
        <v>0</v>
      </c>
      <c r="R27" s="4">
        <v>0</v>
      </c>
      <c r="S27" s="4">
        <v>0</v>
      </c>
      <c r="T27" s="4">
        <v>0</v>
      </c>
      <c r="U27" s="4">
        <v>0</v>
      </c>
      <c r="V27" s="4">
        <v>0</v>
      </c>
      <c r="W27" s="4">
        <v>0</v>
      </c>
      <c r="X27" s="4">
        <v>0</v>
      </c>
      <c r="Y27" s="4">
        <v>0</v>
      </c>
      <c r="Z27" s="4">
        <v>0.98199999999999998</v>
      </c>
      <c r="AA27" s="4">
        <v>0</v>
      </c>
      <c r="AB27" s="4">
        <v>0</v>
      </c>
      <c r="AC27" s="4">
        <v>0</v>
      </c>
      <c r="AD27" s="4">
        <v>0</v>
      </c>
      <c r="AE27" s="4">
        <v>1</v>
      </c>
      <c r="AF27" s="4">
        <v>0</v>
      </c>
      <c r="AG27" s="4">
        <f t="shared" si="4"/>
        <v>0.98199999999999998</v>
      </c>
      <c r="AH27" s="4">
        <v>0</v>
      </c>
      <c r="AI27" s="4">
        <v>0</v>
      </c>
      <c r="AJ27" s="4">
        <v>0</v>
      </c>
      <c r="AK27" s="4">
        <v>0</v>
      </c>
      <c r="AL27" s="4">
        <f t="shared" si="5"/>
        <v>1</v>
      </c>
    </row>
    <row r="28" spans="1:38" ht="25.5" x14ac:dyDescent="0.2">
      <c r="A28" s="6" t="s">
        <v>105</v>
      </c>
      <c r="B28" s="12" t="s">
        <v>106</v>
      </c>
      <c r="C28" s="3" t="s">
        <v>107</v>
      </c>
      <c r="D28" s="4">
        <v>0</v>
      </c>
      <c r="E28" s="4">
        <v>0</v>
      </c>
      <c r="F28" s="4">
        <v>0</v>
      </c>
      <c r="G28" s="4">
        <v>0</v>
      </c>
      <c r="H28" s="4">
        <v>0</v>
      </c>
      <c r="I28" s="4">
        <v>0</v>
      </c>
      <c r="J28" s="4">
        <v>0</v>
      </c>
      <c r="K28" s="4">
        <v>0</v>
      </c>
      <c r="L28" s="4">
        <v>0</v>
      </c>
      <c r="M28" s="4">
        <v>0</v>
      </c>
      <c r="N28" s="4">
        <v>0</v>
      </c>
      <c r="O28" s="4">
        <v>0</v>
      </c>
      <c r="P28" s="4">
        <v>0</v>
      </c>
      <c r="Q28" s="4">
        <v>0</v>
      </c>
      <c r="R28" s="4">
        <v>0</v>
      </c>
      <c r="S28" s="4">
        <v>0.90500000000000003</v>
      </c>
      <c r="T28" s="4">
        <v>0</v>
      </c>
      <c r="U28" s="4">
        <v>0</v>
      </c>
      <c r="V28" s="4">
        <v>0</v>
      </c>
      <c r="W28" s="4">
        <v>0</v>
      </c>
      <c r="X28" s="4">
        <v>1</v>
      </c>
      <c r="Y28" s="4">
        <v>0</v>
      </c>
      <c r="Z28" s="4">
        <v>0</v>
      </c>
      <c r="AA28" s="4">
        <v>0</v>
      </c>
      <c r="AB28" s="4">
        <v>0</v>
      </c>
      <c r="AC28" s="4">
        <v>0</v>
      </c>
      <c r="AD28" s="4">
        <v>0</v>
      </c>
      <c r="AE28" s="4">
        <v>0</v>
      </c>
      <c r="AF28" s="4">
        <v>0</v>
      </c>
      <c r="AG28" s="4">
        <f t="shared" si="4"/>
        <v>0.90500000000000003</v>
      </c>
      <c r="AH28" s="4">
        <v>0</v>
      </c>
      <c r="AI28" s="4">
        <v>0</v>
      </c>
      <c r="AJ28" s="4">
        <v>0</v>
      </c>
      <c r="AK28" s="4">
        <v>0</v>
      </c>
      <c r="AL28" s="4">
        <f t="shared" si="5"/>
        <v>1</v>
      </c>
    </row>
    <row r="29" spans="1:38" ht="57" x14ac:dyDescent="0.2">
      <c r="A29" s="10" t="s">
        <v>61</v>
      </c>
      <c r="B29" s="11" t="s">
        <v>62</v>
      </c>
      <c r="C29" s="3" t="s">
        <v>71</v>
      </c>
      <c r="D29" s="4">
        <f t="shared" ref="D29:AL29" si="6">D30+D38</f>
        <v>0</v>
      </c>
      <c r="E29" s="4">
        <f t="shared" si="6"/>
        <v>0</v>
      </c>
      <c r="F29" s="4">
        <f t="shared" si="6"/>
        <v>0</v>
      </c>
      <c r="G29" s="4">
        <f t="shared" si="6"/>
        <v>0</v>
      </c>
      <c r="H29" s="4">
        <f t="shared" si="6"/>
        <v>0</v>
      </c>
      <c r="I29" s="4">
        <f t="shared" si="6"/>
        <v>0</v>
      </c>
      <c r="J29" s="4">
        <f t="shared" si="6"/>
        <v>0</v>
      </c>
      <c r="K29" s="4">
        <f t="shared" si="6"/>
        <v>0</v>
      </c>
      <c r="L29" s="4">
        <f t="shared" si="6"/>
        <v>14.200000000000001</v>
      </c>
      <c r="M29" s="4">
        <f t="shared" si="6"/>
        <v>0</v>
      </c>
      <c r="N29" s="4">
        <f t="shared" si="6"/>
        <v>0</v>
      </c>
      <c r="O29" s="4">
        <f t="shared" si="6"/>
        <v>7.28</v>
      </c>
      <c r="P29" s="4">
        <f t="shared" si="6"/>
        <v>0</v>
      </c>
      <c r="Q29" s="4">
        <f t="shared" si="6"/>
        <v>0</v>
      </c>
      <c r="R29" s="4">
        <f t="shared" si="6"/>
        <v>0</v>
      </c>
      <c r="S29" s="4">
        <f t="shared" si="6"/>
        <v>8.52</v>
      </c>
      <c r="T29" s="4">
        <f t="shared" si="6"/>
        <v>0</v>
      </c>
      <c r="U29" s="4">
        <f t="shared" si="6"/>
        <v>0</v>
      </c>
      <c r="V29" s="4">
        <f t="shared" si="6"/>
        <v>6.32</v>
      </c>
      <c r="W29" s="4">
        <f t="shared" si="6"/>
        <v>0</v>
      </c>
      <c r="X29" s="4">
        <f t="shared" si="6"/>
        <v>0</v>
      </c>
      <c r="Y29" s="4">
        <f t="shared" si="6"/>
        <v>0</v>
      </c>
      <c r="Z29" s="4">
        <f t="shared" si="6"/>
        <v>6.3360000000000003</v>
      </c>
      <c r="AA29" s="4">
        <f t="shared" si="6"/>
        <v>0</v>
      </c>
      <c r="AB29" s="4">
        <f t="shared" si="6"/>
        <v>0</v>
      </c>
      <c r="AC29" s="4">
        <f t="shared" si="6"/>
        <v>3.085</v>
      </c>
      <c r="AD29" s="4">
        <f t="shared" si="6"/>
        <v>0</v>
      </c>
      <c r="AE29" s="4">
        <f t="shared" si="6"/>
        <v>0</v>
      </c>
      <c r="AF29" s="4">
        <f t="shared" si="6"/>
        <v>0</v>
      </c>
      <c r="AG29" s="4">
        <f t="shared" si="6"/>
        <v>29.055999999999997</v>
      </c>
      <c r="AH29" s="4">
        <f t="shared" si="6"/>
        <v>0</v>
      </c>
      <c r="AI29" s="4">
        <f t="shared" si="6"/>
        <v>0</v>
      </c>
      <c r="AJ29" s="4">
        <f t="shared" si="6"/>
        <v>16.685000000000002</v>
      </c>
      <c r="AK29" s="4">
        <f t="shared" si="6"/>
        <v>0</v>
      </c>
      <c r="AL29" s="4">
        <f t="shared" si="6"/>
        <v>0</v>
      </c>
    </row>
    <row r="30" spans="1:38" ht="42.75" x14ac:dyDescent="0.2">
      <c r="A30" s="10" t="s">
        <v>63</v>
      </c>
      <c r="B30" s="11" t="s">
        <v>64</v>
      </c>
      <c r="C30" s="3" t="s">
        <v>71</v>
      </c>
      <c r="D30" s="4">
        <f>SUM(D31:D37)</f>
        <v>0</v>
      </c>
      <c r="E30" s="4">
        <f t="shared" ref="E30:AL30" si="7">SUM(E31:E37)</f>
        <v>0</v>
      </c>
      <c r="F30" s="4">
        <f t="shared" si="7"/>
        <v>0</v>
      </c>
      <c r="G30" s="4">
        <f t="shared" si="7"/>
        <v>0</v>
      </c>
      <c r="H30" s="4">
        <f t="shared" si="7"/>
        <v>0</v>
      </c>
      <c r="I30" s="4">
        <f t="shared" si="7"/>
        <v>0</v>
      </c>
      <c r="J30" s="4">
        <f t="shared" si="7"/>
        <v>0</v>
      </c>
      <c r="K30" s="4">
        <f t="shared" si="7"/>
        <v>0</v>
      </c>
      <c r="L30" s="4">
        <f t="shared" si="7"/>
        <v>3.2690000000000001</v>
      </c>
      <c r="M30" s="4">
        <f t="shared" si="7"/>
        <v>0</v>
      </c>
      <c r="N30" s="4">
        <f t="shared" si="7"/>
        <v>0</v>
      </c>
      <c r="O30" s="4">
        <f t="shared" si="7"/>
        <v>3.56</v>
      </c>
      <c r="P30" s="4">
        <f t="shared" si="7"/>
        <v>0</v>
      </c>
      <c r="Q30" s="4">
        <f t="shared" si="7"/>
        <v>0</v>
      </c>
      <c r="R30" s="4">
        <f t="shared" si="7"/>
        <v>0</v>
      </c>
      <c r="S30" s="4">
        <f t="shared" si="7"/>
        <v>3.0380000000000003</v>
      </c>
      <c r="T30" s="4">
        <f t="shared" si="7"/>
        <v>0</v>
      </c>
      <c r="U30" s="4">
        <f t="shared" si="7"/>
        <v>0</v>
      </c>
      <c r="V30" s="4">
        <f t="shared" si="7"/>
        <v>4.5</v>
      </c>
      <c r="W30" s="4">
        <f t="shared" si="7"/>
        <v>0</v>
      </c>
      <c r="X30" s="4">
        <f t="shared" si="7"/>
        <v>0</v>
      </c>
      <c r="Y30" s="4">
        <f t="shared" si="7"/>
        <v>0</v>
      </c>
      <c r="Z30" s="4">
        <f t="shared" si="7"/>
        <v>0.85399999999999998</v>
      </c>
      <c r="AA30" s="4">
        <f t="shared" si="7"/>
        <v>0</v>
      </c>
      <c r="AB30" s="4">
        <f t="shared" si="7"/>
        <v>0</v>
      </c>
      <c r="AC30" s="4">
        <f t="shared" si="7"/>
        <v>1.2649999999999999</v>
      </c>
      <c r="AD30" s="4">
        <f t="shared" si="7"/>
        <v>0</v>
      </c>
      <c r="AE30" s="4">
        <f t="shared" si="7"/>
        <v>0</v>
      </c>
      <c r="AF30" s="4">
        <f t="shared" si="7"/>
        <v>0</v>
      </c>
      <c r="AG30" s="4">
        <f t="shared" si="7"/>
        <v>7.1609999999999996</v>
      </c>
      <c r="AH30" s="4">
        <f t="shared" si="7"/>
        <v>0</v>
      </c>
      <c r="AI30" s="4">
        <f t="shared" si="7"/>
        <v>0</v>
      </c>
      <c r="AJ30" s="4">
        <f t="shared" si="7"/>
        <v>9.3249999999999993</v>
      </c>
      <c r="AK30" s="4">
        <f t="shared" si="7"/>
        <v>0</v>
      </c>
      <c r="AL30" s="4">
        <f t="shared" si="7"/>
        <v>0</v>
      </c>
    </row>
    <row r="31" spans="1:38" ht="25.5" x14ac:dyDescent="0.2">
      <c r="A31" s="6" t="s">
        <v>79</v>
      </c>
      <c r="B31" s="12" t="s">
        <v>108</v>
      </c>
      <c r="C31" s="3" t="s">
        <v>109</v>
      </c>
      <c r="D31" s="4">
        <v>0</v>
      </c>
      <c r="E31" s="4">
        <v>0</v>
      </c>
      <c r="F31" s="4">
        <v>0</v>
      </c>
      <c r="G31" s="4">
        <v>0</v>
      </c>
      <c r="H31" s="4">
        <v>0</v>
      </c>
      <c r="I31" s="4">
        <v>0</v>
      </c>
      <c r="J31" s="4">
        <v>0</v>
      </c>
      <c r="K31" s="4">
        <v>0</v>
      </c>
      <c r="L31" s="4">
        <v>1.4319999999999999</v>
      </c>
      <c r="M31" s="4">
        <v>0</v>
      </c>
      <c r="N31" s="4">
        <v>0</v>
      </c>
      <c r="O31" s="4">
        <v>0.84</v>
      </c>
      <c r="P31" s="4">
        <v>0</v>
      </c>
      <c r="Q31" s="4">
        <v>0</v>
      </c>
      <c r="R31" s="4">
        <v>0</v>
      </c>
      <c r="S31" s="4">
        <v>0</v>
      </c>
      <c r="T31" s="4">
        <v>0</v>
      </c>
      <c r="U31" s="4">
        <v>0</v>
      </c>
      <c r="V31" s="4">
        <v>0</v>
      </c>
      <c r="W31" s="4">
        <v>0</v>
      </c>
      <c r="X31" s="4">
        <v>0</v>
      </c>
      <c r="Y31" s="4">
        <v>0</v>
      </c>
      <c r="Z31" s="4">
        <v>0</v>
      </c>
      <c r="AA31" s="4">
        <v>0</v>
      </c>
      <c r="AB31" s="4">
        <v>0</v>
      </c>
      <c r="AC31" s="4">
        <v>0</v>
      </c>
      <c r="AD31" s="4">
        <v>0</v>
      </c>
      <c r="AE31" s="4">
        <v>0</v>
      </c>
      <c r="AF31" s="4">
        <v>0</v>
      </c>
      <c r="AG31" s="4">
        <f t="shared" ref="AG31:AG42" si="8">E31+L31+S31+Z31</f>
        <v>1.4319999999999999</v>
      </c>
      <c r="AH31" s="4">
        <v>0</v>
      </c>
      <c r="AI31" s="4">
        <v>0</v>
      </c>
      <c r="AJ31" s="4">
        <f>H31+O31+V31+AC31</f>
        <v>0.84</v>
      </c>
      <c r="AK31" s="4">
        <v>0</v>
      </c>
      <c r="AL31" s="4">
        <v>0</v>
      </c>
    </row>
    <row r="32" spans="1:38" x14ac:dyDescent="0.2">
      <c r="A32" s="6" t="s">
        <v>80</v>
      </c>
      <c r="B32" s="12" t="s">
        <v>110</v>
      </c>
      <c r="C32" s="3" t="s">
        <v>111</v>
      </c>
      <c r="D32" s="4">
        <v>0</v>
      </c>
      <c r="E32" s="4">
        <v>0</v>
      </c>
      <c r="F32" s="4">
        <v>0</v>
      </c>
      <c r="G32" s="4">
        <v>0</v>
      </c>
      <c r="H32" s="4">
        <v>0</v>
      </c>
      <c r="I32" s="4">
        <v>0</v>
      </c>
      <c r="J32" s="4">
        <v>0</v>
      </c>
      <c r="K32" s="4">
        <v>0</v>
      </c>
      <c r="L32" s="4">
        <v>0.68899999999999995</v>
      </c>
      <c r="M32" s="4">
        <v>0</v>
      </c>
      <c r="N32" s="4">
        <v>0</v>
      </c>
      <c r="O32" s="4">
        <v>1.02</v>
      </c>
      <c r="P32" s="4">
        <v>0</v>
      </c>
      <c r="Q32" s="4">
        <v>0</v>
      </c>
      <c r="R32" s="4">
        <v>0</v>
      </c>
      <c r="S32" s="4">
        <v>0</v>
      </c>
      <c r="T32" s="4">
        <v>0</v>
      </c>
      <c r="U32" s="4">
        <v>0</v>
      </c>
      <c r="V32" s="4">
        <v>0</v>
      </c>
      <c r="W32" s="4">
        <v>0</v>
      </c>
      <c r="X32" s="4">
        <v>0</v>
      </c>
      <c r="Y32" s="4">
        <v>0</v>
      </c>
      <c r="Z32" s="4">
        <v>0</v>
      </c>
      <c r="AA32" s="4">
        <v>0</v>
      </c>
      <c r="AB32" s="4">
        <v>0</v>
      </c>
      <c r="AC32" s="4">
        <v>0</v>
      </c>
      <c r="AD32" s="4">
        <v>0</v>
      </c>
      <c r="AE32" s="4">
        <v>0</v>
      </c>
      <c r="AF32" s="4">
        <v>0</v>
      </c>
      <c r="AG32" s="4">
        <f t="shared" si="8"/>
        <v>0.68899999999999995</v>
      </c>
      <c r="AH32" s="4">
        <v>0</v>
      </c>
      <c r="AI32" s="4">
        <v>0</v>
      </c>
      <c r="AJ32" s="4">
        <f t="shared" ref="AJ32:AJ42" si="9">H32+O32+V32+AC32</f>
        <v>1.02</v>
      </c>
      <c r="AK32" s="4">
        <v>0</v>
      </c>
      <c r="AL32" s="4">
        <v>0</v>
      </c>
    </row>
    <row r="33" spans="1:38" x14ac:dyDescent="0.2">
      <c r="A33" s="6" t="s">
        <v>81</v>
      </c>
      <c r="B33" s="12" t="s">
        <v>112</v>
      </c>
      <c r="C33" s="3" t="s">
        <v>113</v>
      </c>
      <c r="D33" s="4">
        <v>0</v>
      </c>
      <c r="E33" s="4">
        <v>0</v>
      </c>
      <c r="F33" s="4">
        <v>0</v>
      </c>
      <c r="G33" s="4">
        <v>0</v>
      </c>
      <c r="H33" s="4">
        <v>0</v>
      </c>
      <c r="I33" s="4">
        <v>0</v>
      </c>
      <c r="J33" s="4">
        <v>0</v>
      </c>
      <c r="K33" s="4">
        <v>0</v>
      </c>
      <c r="L33" s="4">
        <v>0</v>
      </c>
      <c r="M33" s="4">
        <v>0</v>
      </c>
      <c r="N33" s="4">
        <v>0</v>
      </c>
      <c r="O33" s="4">
        <v>0</v>
      </c>
      <c r="P33" s="4">
        <v>0</v>
      </c>
      <c r="Q33" s="4">
        <v>0</v>
      </c>
      <c r="R33" s="4">
        <v>0</v>
      </c>
      <c r="S33" s="4">
        <v>2.633</v>
      </c>
      <c r="T33" s="4">
        <v>0</v>
      </c>
      <c r="U33" s="4">
        <v>0</v>
      </c>
      <c r="V33" s="4">
        <v>3.9</v>
      </c>
      <c r="W33" s="4">
        <v>0</v>
      </c>
      <c r="X33" s="4">
        <v>0</v>
      </c>
      <c r="Y33" s="4">
        <v>0</v>
      </c>
      <c r="Z33" s="4">
        <v>0</v>
      </c>
      <c r="AA33" s="4">
        <v>0</v>
      </c>
      <c r="AB33" s="4">
        <v>0</v>
      </c>
      <c r="AC33" s="4">
        <v>0</v>
      </c>
      <c r="AD33" s="4">
        <v>0</v>
      </c>
      <c r="AE33" s="4">
        <v>0</v>
      </c>
      <c r="AF33" s="4">
        <v>0</v>
      </c>
      <c r="AG33" s="4">
        <f t="shared" si="8"/>
        <v>2.633</v>
      </c>
      <c r="AH33" s="4">
        <v>0</v>
      </c>
      <c r="AI33" s="4">
        <v>0</v>
      </c>
      <c r="AJ33" s="4">
        <f t="shared" si="9"/>
        <v>3.9</v>
      </c>
      <c r="AK33" s="4">
        <v>0</v>
      </c>
      <c r="AL33" s="4">
        <v>0</v>
      </c>
    </row>
    <row r="34" spans="1:38" x14ac:dyDescent="0.2">
      <c r="A34" s="6" t="s">
        <v>82</v>
      </c>
      <c r="B34" s="12" t="s">
        <v>114</v>
      </c>
      <c r="C34" s="3" t="s">
        <v>115</v>
      </c>
      <c r="D34" s="4">
        <v>0</v>
      </c>
      <c r="E34" s="4">
        <v>0</v>
      </c>
      <c r="F34" s="4">
        <v>0</v>
      </c>
      <c r="G34" s="4">
        <v>0</v>
      </c>
      <c r="H34" s="4">
        <v>0</v>
      </c>
      <c r="I34" s="4">
        <v>0</v>
      </c>
      <c r="J34" s="4">
        <v>0</v>
      </c>
      <c r="K34" s="4">
        <v>0</v>
      </c>
      <c r="L34" s="4">
        <v>0.13500000000000001</v>
      </c>
      <c r="M34" s="4">
        <v>0</v>
      </c>
      <c r="N34" s="4">
        <v>0</v>
      </c>
      <c r="O34" s="4">
        <v>0.2</v>
      </c>
      <c r="P34" s="4">
        <v>0</v>
      </c>
      <c r="Q34" s="4">
        <v>0</v>
      </c>
      <c r="R34" s="4">
        <v>0</v>
      </c>
      <c r="S34" s="4">
        <v>0</v>
      </c>
      <c r="T34" s="4">
        <v>0</v>
      </c>
      <c r="U34" s="4">
        <v>0</v>
      </c>
      <c r="V34" s="4">
        <v>0</v>
      </c>
      <c r="W34" s="4">
        <v>0</v>
      </c>
      <c r="X34" s="4">
        <v>0</v>
      </c>
      <c r="Y34" s="4">
        <v>0</v>
      </c>
      <c r="Z34" s="4">
        <v>0</v>
      </c>
      <c r="AA34" s="4">
        <v>0</v>
      </c>
      <c r="AB34" s="4">
        <v>0</v>
      </c>
      <c r="AC34" s="4">
        <v>0</v>
      </c>
      <c r="AD34" s="4">
        <v>0</v>
      </c>
      <c r="AE34" s="4">
        <v>0</v>
      </c>
      <c r="AF34" s="4">
        <v>0</v>
      </c>
      <c r="AG34" s="4">
        <f t="shared" si="8"/>
        <v>0.13500000000000001</v>
      </c>
      <c r="AH34" s="4">
        <v>0</v>
      </c>
      <c r="AI34" s="4">
        <v>0</v>
      </c>
      <c r="AJ34" s="4">
        <f t="shared" si="9"/>
        <v>0.2</v>
      </c>
      <c r="AK34" s="4">
        <v>0</v>
      </c>
      <c r="AL34" s="4">
        <v>0</v>
      </c>
    </row>
    <row r="35" spans="1:38" x14ac:dyDescent="0.2">
      <c r="A35" s="6" t="s">
        <v>83</v>
      </c>
      <c r="B35" s="12" t="s">
        <v>116</v>
      </c>
      <c r="C35" s="3" t="s">
        <v>117</v>
      </c>
      <c r="D35" s="4">
        <v>0</v>
      </c>
      <c r="E35" s="4">
        <v>0</v>
      </c>
      <c r="F35" s="4">
        <v>0</v>
      </c>
      <c r="G35" s="4">
        <v>0</v>
      </c>
      <c r="H35" s="4">
        <v>0</v>
      </c>
      <c r="I35" s="4">
        <v>0</v>
      </c>
      <c r="J35" s="4">
        <v>0</v>
      </c>
      <c r="K35" s="4">
        <v>0</v>
      </c>
      <c r="L35" s="4">
        <v>0</v>
      </c>
      <c r="M35" s="4">
        <v>0</v>
      </c>
      <c r="N35" s="4">
        <v>0</v>
      </c>
      <c r="O35" s="4">
        <v>0</v>
      </c>
      <c r="P35" s="4">
        <v>0</v>
      </c>
      <c r="Q35" s="4">
        <v>0</v>
      </c>
      <c r="R35" s="4">
        <v>0</v>
      </c>
      <c r="S35" s="4">
        <v>0.40500000000000003</v>
      </c>
      <c r="T35" s="4">
        <v>0</v>
      </c>
      <c r="U35" s="4">
        <v>0</v>
      </c>
      <c r="V35" s="4">
        <v>0.6</v>
      </c>
      <c r="W35" s="4">
        <v>0</v>
      </c>
      <c r="X35" s="4">
        <v>0</v>
      </c>
      <c r="Y35" s="4">
        <v>0</v>
      </c>
      <c r="Z35" s="4">
        <v>0</v>
      </c>
      <c r="AA35" s="4">
        <v>0</v>
      </c>
      <c r="AB35" s="4">
        <v>0</v>
      </c>
      <c r="AC35" s="4">
        <v>0</v>
      </c>
      <c r="AD35" s="4">
        <v>0</v>
      </c>
      <c r="AE35" s="4">
        <v>0</v>
      </c>
      <c r="AF35" s="4">
        <v>0</v>
      </c>
      <c r="AG35" s="4">
        <f t="shared" si="8"/>
        <v>0.40500000000000003</v>
      </c>
      <c r="AH35" s="4">
        <v>0</v>
      </c>
      <c r="AI35" s="4">
        <v>0</v>
      </c>
      <c r="AJ35" s="4">
        <f t="shared" si="9"/>
        <v>0.6</v>
      </c>
      <c r="AK35" s="4">
        <v>0</v>
      </c>
      <c r="AL35" s="4">
        <v>0</v>
      </c>
    </row>
    <row r="36" spans="1:38" x14ac:dyDescent="0.2">
      <c r="A36" s="6" t="s">
        <v>84</v>
      </c>
      <c r="B36" s="12" t="s">
        <v>118</v>
      </c>
      <c r="C36" s="3" t="s">
        <v>119</v>
      </c>
      <c r="D36" s="4">
        <v>0</v>
      </c>
      <c r="E36" s="4">
        <v>0</v>
      </c>
      <c r="F36" s="4">
        <v>0</v>
      </c>
      <c r="G36" s="4">
        <v>0</v>
      </c>
      <c r="H36" s="4">
        <v>0</v>
      </c>
      <c r="I36" s="4">
        <v>0</v>
      </c>
      <c r="J36" s="4">
        <v>0</v>
      </c>
      <c r="K36" s="4">
        <v>0</v>
      </c>
      <c r="L36" s="4">
        <v>0</v>
      </c>
      <c r="M36" s="4">
        <v>0</v>
      </c>
      <c r="N36" s="4">
        <v>0</v>
      </c>
      <c r="O36" s="4">
        <v>0</v>
      </c>
      <c r="P36" s="4">
        <v>0</v>
      </c>
      <c r="Q36" s="4">
        <v>0</v>
      </c>
      <c r="R36" s="4">
        <v>0</v>
      </c>
      <c r="S36" s="4">
        <v>0</v>
      </c>
      <c r="T36" s="4">
        <v>0</v>
      </c>
      <c r="U36" s="4">
        <v>0</v>
      </c>
      <c r="V36" s="4">
        <v>0</v>
      </c>
      <c r="W36" s="4">
        <v>0</v>
      </c>
      <c r="X36" s="4">
        <v>0</v>
      </c>
      <c r="Y36" s="4">
        <v>0</v>
      </c>
      <c r="Z36" s="4">
        <v>0.85399999999999998</v>
      </c>
      <c r="AA36" s="4">
        <v>0</v>
      </c>
      <c r="AB36" s="4">
        <v>0</v>
      </c>
      <c r="AC36" s="4">
        <v>1.2649999999999999</v>
      </c>
      <c r="AD36" s="4">
        <v>0</v>
      </c>
      <c r="AE36" s="4">
        <v>0</v>
      </c>
      <c r="AF36" s="4">
        <v>0</v>
      </c>
      <c r="AG36" s="4">
        <f t="shared" si="8"/>
        <v>0.85399999999999998</v>
      </c>
      <c r="AH36" s="4">
        <v>0</v>
      </c>
      <c r="AI36" s="4">
        <v>0</v>
      </c>
      <c r="AJ36" s="4">
        <f t="shared" si="9"/>
        <v>1.2649999999999999</v>
      </c>
      <c r="AK36" s="4">
        <v>0</v>
      </c>
      <c r="AL36" s="4">
        <v>0</v>
      </c>
    </row>
    <row r="37" spans="1:38" ht="25.5" x14ac:dyDescent="0.2">
      <c r="A37" s="6" t="s">
        <v>85</v>
      </c>
      <c r="B37" s="12" t="s">
        <v>120</v>
      </c>
      <c r="C37" s="3" t="s">
        <v>121</v>
      </c>
      <c r="D37" s="4">
        <v>0</v>
      </c>
      <c r="E37" s="4">
        <v>0</v>
      </c>
      <c r="F37" s="4">
        <v>0</v>
      </c>
      <c r="G37" s="4">
        <v>0</v>
      </c>
      <c r="H37" s="4">
        <v>0</v>
      </c>
      <c r="I37" s="4">
        <v>0</v>
      </c>
      <c r="J37" s="4">
        <v>0</v>
      </c>
      <c r="K37" s="4">
        <v>0</v>
      </c>
      <c r="L37" s="4">
        <v>1.0129999999999999</v>
      </c>
      <c r="M37" s="4">
        <v>0</v>
      </c>
      <c r="N37" s="4">
        <v>0</v>
      </c>
      <c r="O37" s="4">
        <v>1.5</v>
      </c>
      <c r="P37" s="4">
        <v>0</v>
      </c>
      <c r="Q37" s="4">
        <v>0</v>
      </c>
      <c r="R37" s="4">
        <v>0</v>
      </c>
      <c r="S37" s="4">
        <v>0</v>
      </c>
      <c r="T37" s="4">
        <v>0</v>
      </c>
      <c r="U37" s="4">
        <v>0</v>
      </c>
      <c r="V37" s="4">
        <v>0</v>
      </c>
      <c r="W37" s="4">
        <v>0</v>
      </c>
      <c r="X37" s="4">
        <v>0</v>
      </c>
      <c r="Y37" s="4">
        <v>0</v>
      </c>
      <c r="Z37" s="4">
        <v>0</v>
      </c>
      <c r="AA37" s="4">
        <v>0</v>
      </c>
      <c r="AB37" s="4">
        <v>0</v>
      </c>
      <c r="AC37" s="4">
        <v>0</v>
      </c>
      <c r="AD37" s="4">
        <v>0</v>
      </c>
      <c r="AE37" s="4">
        <v>0</v>
      </c>
      <c r="AF37" s="4">
        <v>0</v>
      </c>
      <c r="AG37" s="4">
        <f t="shared" si="8"/>
        <v>1.0129999999999999</v>
      </c>
      <c r="AH37" s="4">
        <v>0</v>
      </c>
      <c r="AI37" s="4">
        <v>0</v>
      </c>
      <c r="AJ37" s="4">
        <f t="shared" si="9"/>
        <v>1.5</v>
      </c>
      <c r="AK37" s="4">
        <v>0</v>
      </c>
      <c r="AL37" s="4">
        <v>0</v>
      </c>
    </row>
    <row r="38" spans="1:38" ht="57" x14ac:dyDescent="0.2">
      <c r="A38" s="10" t="s">
        <v>65</v>
      </c>
      <c r="B38" s="11" t="s">
        <v>66</v>
      </c>
      <c r="C38" s="3" t="s">
        <v>71</v>
      </c>
      <c r="D38" s="4">
        <f>SUM(D39:D42)</f>
        <v>0</v>
      </c>
      <c r="E38" s="4">
        <f t="shared" ref="E38:AL38" si="10">SUM(E39:E42)</f>
        <v>0</v>
      </c>
      <c r="F38" s="4">
        <f t="shared" si="10"/>
        <v>0</v>
      </c>
      <c r="G38" s="4">
        <f t="shared" si="10"/>
        <v>0</v>
      </c>
      <c r="H38" s="4">
        <f t="shared" si="10"/>
        <v>0</v>
      </c>
      <c r="I38" s="4">
        <f t="shared" si="10"/>
        <v>0</v>
      </c>
      <c r="J38" s="4">
        <f t="shared" si="10"/>
        <v>0</v>
      </c>
      <c r="K38" s="4">
        <f t="shared" si="10"/>
        <v>0</v>
      </c>
      <c r="L38" s="4">
        <f t="shared" si="10"/>
        <v>10.931000000000001</v>
      </c>
      <c r="M38" s="4">
        <f t="shared" si="10"/>
        <v>0</v>
      </c>
      <c r="N38" s="4">
        <f t="shared" si="10"/>
        <v>0</v>
      </c>
      <c r="O38" s="4">
        <f t="shared" si="10"/>
        <v>3.72</v>
      </c>
      <c r="P38" s="4">
        <f t="shared" si="10"/>
        <v>0</v>
      </c>
      <c r="Q38" s="4">
        <f t="shared" si="10"/>
        <v>0</v>
      </c>
      <c r="R38" s="4">
        <f t="shared" si="10"/>
        <v>0</v>
      </c>
      <c r="S38" s="4">
        <f t="shared" si="10"/>
        <v>5.4820000000000002</v>
      </c>
      <c r="T38" s="4">
        <f t="shared" si="10"/>
        <v>0</v>
      </c>
      <c r="U38" s="4">
        <f t="shared" si="10"/>
        <v>0</v>
      </c>
      <c r="V38" s="4">
        <f t="shared" si="10"/>
        <v>1.82</v>
      </c>
      <c r="W38" s="4">
        <f t="shared" si="10"/>
        <v>0</v>
      </c>
      <c r="X38" s="4">
        <f t="shared" si="10"/>
        <v>0</v>
      </c>
      <c r="Y38" s="4">
        <f t="shared" si="10"/>
        <v>0</v>
      </c>
      <c r="Z38" s="4">
        <f t="shared" si="10"/>
        <v>5.4820000000000002</v>
      </c>
      <c r="AA38" s="4">
        <f t="shared" si="10"/>
        <v>0</v>
      </c>
      <c r="AB38" s="4">
        <f t="shared" si="10"/>
        <v>0</v>
      </c>
      <c r="AC38" s="4">
        <f t="shared" si="10"/>
        <v>1.82</v>
      </c>
      <c r="AD38" s="4">
        <f t="shared" si="10"/>
        <v>0</v>
      </c>
      <c r="AE38" s="4">
        <f t="shared" si="10"/>
        <v>0</v>
      </c>
      <c r="AF38" s="4">
        <f t="shared" si="10"/>
        <v>0</v>
      </c>
      <c r="AG38" s="4">
        <f t="shared" si="10"/>
        <v>21.895</v>
      </c>
      <c r="AH38" s="4">
        <f t="shared" si="10"/>
        <v>0</v>
      </c>
      <c r="AI38" s="4">
        <f t="shared" si="10"/>
        <v>0</v>
      </c>
      <c r="AJ38" s="4">
        <f t="shared" si="10"/>
        <v>7.3600000000000012</v>
      </c>
      <c r="AK38" s="4">
        <f t="shared" si="10"/>
        <v>0</v>
      </c>
      <c r="AL38" s="4">
        <f t="shared" si="10"/>
        <v>0</v>
      </c>
    </row>
    <row r="39" spans="1:38" ht="25.5" x14ac:dyDescent="0.2">
      <c r="A39" s="17" t="s">
        <v>86</v>
      </c>
      <c r="B39" s="12" t="s">
        <v>122</v>
      </c>
      <c r="C39" s="18" t="s">
        <v>123</v>
      </c>
      <c r="D39" s="4">
        <v>0</v>
      </c>
      <c r="E39" s="4">
        <v>0</v>
      </c>
      <c r="F39" s="4">
        <v>0</v>
      </c>
      <c r="G39" s="4">
        <v>0</v>
      </c>
      <c r="H39" s="4">
        <v>0</v>
      </c>
      <c r="I39" s="4">
        <v>0</v>
      </c>
      <c r="J39" s="4">
        <v>0</v>
      </c>
      <c r="K39" s="4">
        <v>0</v>
      </c>
      <c r="L39" s="4">
        <v>6.3849999999999998</v>
      </c>
      <c r="M39" s="4">
        <v>0</v>
      </c>
      <c r="N39" s="4">
        <v>0</v>
      </c>
      <c r="O39" s="4">
        <v>2.12</v>
      </c>
      <c r="P39" s="4">
        <v>0</v>
      </c>
      <c r="Q39" s="4">
        <v>0</v>
      </c>
      <c r="R39" s="4">
        <v>0</v>
      </c>
      <c r="S39" s="4">
        <v>0</v>
      </c>
      <c r="T39" s="4">
        <v>0</v>
      </c>
      <c r="U39" s="4">
        <v>0</v>
      </c>
      <c r="V39" s="4">
        <v>0</v>
      </c>
      <c r="W39" s="4">
        <v>0</v>
      </c>
      <c r="X39" s="4">
        <v>0</v>
      </c>
      <c r="Y39" s="4">
        <v>0</v>
      </c>
      <c r="Z39" s="4">
        <v>0</v>
      </c>
      <c r="AA39" s="4">
        <v>0</v>
      </c>
      <c r="AB39" s="4">
        <v>0</v>
      </c>
      <c r="AC39" s="4">
        <v>0</v>
      </c>
      <c r="AD39" s="4">
        <v>0</v>
      </c>
      <c r="AE39" s="4">
        <v>0</v>
      </c>
      <c r="AF39" s="4">
        <v>0</v>
      </c>
      <c r="AG39" s="4">
        <f t="shared" si="8"/>
        <v>6.3849999999999998</v>
      </c>
      <c r="AH39" s="4">
        <v>0</v>
      </c>
      <c r="AI39" s="4">
        <v>0</v>
      </c>
      <c r="AJ39" s="4">
        <f t="shared" si="9"/>
        <v>2.12</v>
      </c>
      <c r="AK39" s="4">
        <v>0</v>
      </c>
      <c r="AL39" s="4">
        <v>0</v>
      </c>
    </row>
    <row r="40" spans="1:38" ht="25.5" x14ac:dyDescent="0.2">
      <c r="A40" s="17" t="s">
        <v>87</v>
      </c>
      <c r="B40" s="12" t="s">
        <v>124</v>
      </c>
      <c r="C40" s="18" t="s">
        <v>125</v>
      </c>
      <c r="D40" s="4">
        <v>0</v>
      </c>
      <c r="E40" s="4">
        <v>0</v>
      </c>
      <c r="F40" s="4">
        <v>0</v>
      </c>
      <c r="G40" s="4">
        <v>0</v>
      </c>
      <c r="H40" s="4">
        <v>0</v>
      </c>
      <c r="I40" s="4">
        <v>0</v>
      </c>
      <c r="J40" s="4">
        <v>0</v>
      </c>
      <c r="K40" s="4">
        <v>0</v>
      </c>
      <c r="L40" s="4">
        <v>0</v>
      </c>
      <c r="M40" s="4">
        <v>0</v>
      </c>
      <c r="N40" s="4">
        <v>0</v>
      </c>
      <c r="O40" s="4">
        <v>0</v>
      </c>
      <c r="P40" s="4">
        <v>0</v>
      </c>
      <c r="Q40" s="4">
        <v>0</v>
      </c>
      <c r="R40" s="4">
        <v>0</v>
      </c>
      <c r="S40" s="4">
        <v>5.4820000000000002</v>
      </c>
      <c r="T40" s="4">
        <v>0</v>
      </c>
      <c r="U40" s="4">
        <v>0</v>
      </c>
      <c r="V40" s="4">
        <v>1.82</v>
      </c>
      <c r="W40" s="4">
        <v>0</v>
      </c>
      <c r="X40" s="4">
        <v>0</v>
      </c>
      <c r="Y40" s="4">
        <v>0</v>
      </c>
      <c r="Z40" s="4">
        <v>0</v>
      </c>
      <c r="AA40" s="4">
        <v>0</v>
      </c>
      <c r="AB40" s="4">
        <v>0</v>
      </c>
      <c r="AC40" s="4">
        <v>0</v>
      </c>
      <c r="AD40" s="4">
        <v>0</v>
      </c>
      <c r="AE40" s="4">
        <v>0</v>
      </c>
      <c r="AF40" s="4">
        <v>0</v>
      </c>
      <c r="AG40" s="4">
        <f t="shared" si="8"/>
        <v>5.4820000000000002</v>
      </c>
      <c r="AH40" s="4">
        <v>0</v>
      </c>
      <c r="AI40" s="4">
        <v>0</v>
      </c>
      <c r="AJ40" s="4">
        <f t="shared" si="9"/>
        <v>1.82</v>
      </c>
      <c r="AK40" s="4">
        <v>0</v>
      </c>
      <c r="AL40" s="4">
        <v>0</v>
      </c>
    </row>
    <row r="41" spans="1:38" ht="25.5" x14ac:dyDescent="0.2">
      <c r="A41" s="17" t="s">
        <v>88</v>
      </c>
      <c r="B41" s="12" t="s">
        <v>126</v>
      </c>
      <c r="C41" s="18" t="s">
        <v>127</v>
      </c>
      <c r="D41" s="4">
        <v>0</v>
      </c>
      <c r="E41" s="4">
        <v>0</v>
      </c>
      <c r="F41" s="4">
        <v>0</v>
      </c>
      <c r="G41" s="4">
        <v>0</v>
      </c>
      <c r="H41" s="4">
        <v>0</v>
      </c>
      <c r="I41" s="4">
        <v>0</v>
      </c>
      <c r="J41" s="4">
        <v>0</v>
      </c>
      <c r="K41" s="4">
        <v>0</v>
      </c>
      <c r="L41" s="4">
        <v>0</v>
      </c>
      <c r="M41" s="4">
        <v>0</v>
      </c>
      <c r="N41" s="4">
        <v>0</v>
      </c>
      <c r="O41" s="4">
        <v>0</v>
      </c>
      <c r="P41" s="4">
        <v>0</v>
      </c>
      <c r="Q41" s="4">
        <v>0</v>
      </c>
      <c r="R41" s="4">
        <v>0</v>
      </c>
      <c r="S41" s="4">
        <v>0</v>
      </c>
      <c r="T41" s="4">
        <v>0</v>
      </c>
      <c r="U41" s="4">
        <v>0</v>
      </c>
      <c r="V41" s="4">
        <v>0</v>
      </c>
      <c r="W41" s="4">
        <v>0</v>
      </c>
      <c r="X41" s="4">
        <v>0</v>
      </c>
      <c r="Y41" s="4">
        <v>0</v>
      </c>
      <c r="Z41" s="4">
        <v>5.4820000000000002</v>
      </c>
      <c r="AA41" s="4">
        <v>0</v>
      </c>
      <c r="AB41" s="4">
        <v>0</v>
      </c>
      <c r="AC41" s="4">
        <v>1.82</v>
      </c>
      <c r="AD41" s="4">
        <v>0</v>
      </c>
      <c r="AE41" s="4">
        <v>0</v>
      </c>
      <c r="AF41" s="4">
        <v>0</v>
      </c>
      <c r="AG41" s="4">
        <f t="shared" si="8"/>
        <v>5.4820000000000002</v>
      </c>
      <c r="AH41" s="4">
        <v>0</v>
      </c>
      <c r="AI41" s="4">
        <v>0</v>
      </c>
      <c r="AJ41" s="4">
        <f t="shared" si="9"/>
        <v>1.82</v>
      </c>
      <c r="AK41" s="4">
        <v>0</v>
      </c>
      <c r="AL41" s="4">
        <v>0</v>
      </c>
    </row>
    <row r="42" spans="1:38" ht="25.5" x14ac:dyDescent="0.2">
      <c r="A42" s="17" t="s">
        <v>89</v>
      </c>
      <c r="B42" s="19" t="s">
        <v>128</v>
      </c>
      <c r="C42" s="18" t="s">
        <v>129</v>
      </c>
      <c r="D42" s="4">
        <v>0</v>
      </c>
      <c r="E42" s="4">
        <v>0</v>
      </c>
      <c r="F42" s="4">
        <v>0</v>
      </c>
      <c r="G42" s="4">
        <v>0</v>
      </c>
      <c r="H42" s="4">
        <v>0</v>
      </c>
      <c r="I42" s="4">
        <v>0</v>
      </c>
      <c r="J42" s="4">
        <v>0</v>
      </c>
      <c r="K42" s="4">
        <v>0</v>
      </c>
      <c r="L42" s="4">
        <v>4.5460000000000003</v>
      </c>
      <c r="M42" s="4">
        <v>0</v>
      </c>
      <c r="N42" s="4">
        <v>0</v>
      </c>
      <c r="O42" s="4">
        <v>1.6</v>
      </c>
      <c r="P42" s="4">
        <v>0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0</v>
      </c>
      <c r="Z42" s="4">
        <v>0</v>
      </c>
      <c r="AA42" s="4">
        <v>0</v>
      </c>
      <c r="AB42" s="4">
        <v>0</v>
      </c>
      <c r="AC42" s="4">
        <v>0</v>
      </c>
      <c r="AD42" s="4">
        <v>0</v>
      </c>
      <c r="AE42" s="4">
        <v>0</v>
      </c>
      <c r="AF42" s="4">
        <v>0</v>
      </c>
      <c r="AG42" s="4">
        <f t="shared" si="8"/>
        <v>4.5460000000000003</v>
      </c>
      <c r="AH42" s="4">
        <v>0</v>
      </c>
      <c r="AI42" s="4">
        <v>0</v>
      </c>
      <c r="AJ42" s="4">
        <f t="shared" si="9"/>
        <v>1.6</v>
      </c>
      <c r="AK42" s="4">
        <v>0</v>
      </c>
      <c r="AL42" s="4">
        <v>0</v>
      </c>
    </row>
  </sheetData>
  <mergeCells count="24">
    <mergeCell ref="A6:AL6"/>
    <mergeCell ref="A7:AL7"/>
    <mergeCell ref="A8:AL8"/>
    <mergeCell ref="A1:AL1"/>
    <mergeCell ref="A2:AL2"/>
    <mergeCell ref="A3:AL3"/>
    <mergeCell ref="A4:AL4"/>
    <mergeCell ref="A5:AL5"/>
    <mergeCell ref="AF13:AL13"/>
    <mergeCell ref="AG14:AL14"/>
    <mergeCell ref="D12:AL12"/>
    <mergeCell ref="A9:AL9"/>
    <mergeCell ref="A10:AL10"/>
    <mergeCell ref="S14:X14"/>
    <mergeCell ref="Z14:AE14"/>
    <mergeCell ref="D13:J13"/>
    <mergeCell ref="K13:Q13"/>
    <mergeCell ref="R13:X13"/>
    <mergeCell ref="Y13:AE13"/>
    <mergeCell ref="A12:A15"/>
    <mergeCell ref="B12:B15"/>
    <mergeCell ref="C12:C15"/>
    <mergeCell ref="E14:J14"/>
    <mergeCell ref="L14:Q1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Лист1!sub_5001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2016-10-25T12:21:15Z</dcterms:modified>
</cp:coreProperties>
</file>