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995" yWindow="-75" windowWidth="9885" windowHeight="7845" activeTab="3"/>
  </bookViews>
  <sheets>
    <sheet name="ПР2" sheetId="2" r:id="rId1"/>
    <sheet name="ПР3" sheetId="3" r:id="rId2"/>
    <sheet name="ПР4" sheetId="4" r:id="rId3"/>
    <sheet name="ПР5" sheetId="5" r:id="rId4"/>
    <sheet name="ПР6" sheetId="6" r:id="rId5"/>
    <sheet name="ПР7" sheetId="7" r:id="rId6"/>
    <sheet name="ПР8" sheetId="10" r:id="rId7"/>
    <sheet name="ПР9" sheetId="11" r:id="rId8"/>
  </sheets>
  <definedNames>
    <definedName name="_xlnm.Print_Area" localSheetId="2">ПР4!$A$1:$E$27</definedName>
    <definedName name="_xlnm.Print_Area" localSheetId="3">ПР5!$A$1:$D$32</definedName>
  </definedNames>
  <calcPr calcId="124519"/>
</workbook>
</file>

<file path=xl/calcChain.xml><?xml version="1.0" encoding="utf-8"?>
<calcChain xmlns="http://schemas.openxmlformats.org/spreadsheetml/2006/main">
  <c r="L7" i="10"/>
  <c r="I7" i="11"/>
  <c r="I17" l="1"/>
  <c r="I13"/>
  <c r="I11"/>
  <c r="I9"/>
  <c r="L17" i="10"/>
  <c r="L13"/>
  <c r="L11"/>
  <c r="L9"/>
</calcChain>
</file>

<file path=xl/sharedStrings.xml><?xml version="1.0" encoding="utf-8"?>
<sst xmlns="http://schemas.openxmlformats.org/spreadsheetml/2006/main" count="396" uniqueCount="163">
  <si>
    <t>Наименование стандартизированных тарифных ставок</t>
  </si>
  <si>
    <t>Стандартизированные тарифные ставки</t>
  </si>
  <si>
    <t>по постоянной схеме</t>
  </si>
  <si>
    <t>по временной схеме</t>
  </si>
  <si>
    <t>Единица
измерения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</si>
  <si>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</si>
  <si>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С1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</si>
  <si>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</si>
  <si>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</si>
  <si>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С1.1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</si>
  <si>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</si>
  <si>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С1.2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</si>
  <si>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</si>
  <si>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С1.3</t>
  </si>
  <si>
    <t>рублей/км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</si>
  <si>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</si>
  <si>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С1.4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</si>
  <si>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</si>
  <si>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С2.i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</si>
  <si>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</si>
  <si>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С3.i</t>
  </si>
  <si>
    <t>Стандартизированная тарифная ставка на покрытие расходов сетевой организации на строительство подстанций согласно приложению N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</si>
  <si>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C4.i</t>
  </si>
  <si>
    <t>Категория заявителей</t>
  </si>
  <si>
    <t>0,4 кВ</t>
  </si>
  <si>
    <t>1 - 20 кВ</t>
  </si>
  <si>
    <t>Количество договоров
(штук)</t>
  </si>
  <si>
    <t>Максимальная мощность
(кВт)</t>
  </si>
  <si>
    <t>Стоимость договоров
(без НДС)
(тыс. рублей)</t>
  </si>
  <si>
    <t>35 кВ и 
выше</t>
  </si>
  <si>
    <t>До 15 кВт - всего</t>
  </si>
  <si>
    <t>в том числе
льготная категория*</t>
  </si>
  <si>
    <t>1.</t>
  </si>
  <si>
    <t>2.</t>
  </si>
  <si>
    <t>От 15 до 150 кВт - всего</t>
  </si>
  <si>
    <t>От 150 кВт до 670 кВт - всего</t>
  </si>
  <si>
    <t>в том числе
по индивидуальному проекту</t>
  </si>
  <si>
    <t>От 670 кВт до 8900 кВт - всего</t>
  </si>
  <si>
    <t>От 8900 кВт - всего</t>
  </si>
  <si>
    <t>Объекты генерации</t>
  </si>
  <si>
    <t>3.</t>
  </si>
  <si>
    <t>4.</t>
  </si>
  <si>
    <t>5.</t>
  </si>
  <si>
    <t>6.</t>
  </si>
  <si>
    <t>-</t>
  </si>
  <si>
    <t>Количество заявок
(штук)</t>
  </si>
  <si>
    <t>ИНФОРМАЦИЯ
о поданных заявках на технологическое присоединение за текущий год</t>
  </si>
  <si>
    <t>Наименование мероприятий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</si>
  <si>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</si>
  <si>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</si>
  <si>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</si>
  <si>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</si>
  <si>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35 кВ</t>
  </si>
  <si>
    <t>Строительство воздушных линий электропередачи:</t>
  </si>
  <si>
    <t>Фактические расходы на строительство подстанций за 3 предыдущих года
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</si>
  <si>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</si>
  <si>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</si>
  <si>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</si>
  <si>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</si>
  <si>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Показатели</t>
  </si>
  <si>
    <t>Ожидаемые данные за текущий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</si>
  <si>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</si>
  <si>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</si>
  <si>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</si>
  <si>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</si>
  <si>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</si>
  <si>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</si>
  <si>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</si>
  <si>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</si>
  <si>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</si>
  <si>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</si>
  <si>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</si>
  <si>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</si>
  <si>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</si>
  <si>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
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</si>
  <si>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</si>
  <si>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</si>
  <si>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</si>
  <si>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</si>
  <si>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</si>
  <si>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</si>
  <si>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</si>
  <si>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</si>
  <si>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</si>
  <si>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</si>
  <si>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(тыс. рублей)</t>
  </si>
  <si>
    <t>ПРИЛОЖЕНИЕ №7
к стандартам раскрытия информации
субъектами оптового и розничных
рынков электрической энергии</t>
  </si>
  <si>
    <t>№ п/п</t>
  </si>
  <si>
    <t>(наименование сетевой организации)</t>
  </si>
  <si>
    <r>
      <rPr>
        <b/>
        <sz val="14"/>
        <color theme="1"/>
        <rFont val="Times New Roman"/>
        <family val="1"/>
        <charset val="204"/>
      </rPr>
      <t>Фактические средние данные</t>
    </r>
    <r>
      <rPr>
        <sz val="14"/>
        <color theme="1"/>
        <rFont val="Times New Roman"/>
        <family val="1"/>
        <charset val="204"/>
      </rPr>
      <t xml:space="preserve">
о длине линий электропередачи и об объемах максимальной мощности построенных объектов за 3 предыдущих года по каждому мероприятию</t>
    </r>
  </si>
  <si>
    <t>ОАО "Облкоммунэнерго"</t>
  </si>
  <si>
    <t>ПРИЛОЖЕНИЕ №6
к стандартам раскрытия информации
субъектами оптового и розничных
рынков электрической энергии</t>
  </si>
  <si>
    <r>
      <rPr>
        <b/>
        <sz val="14"/>
        <color theme="1"/>
        <rFont val="Times New Roman"/>
        <family val="1"/>
        <charset val="204"/>
      </rPr>
      <t>Фактические средние данные</t>
    </r>
    <r>
      <rPr>
        <sz val="14"/>
        <color theme="1"/>
        <rFont val="Times New Roman"/>
        <family val="1"/>
        <charset val="204"/>
      </rPr>
      <t xml:space="preserve">
о присоединенных объемах максимальной мощности
за 3 предыдущих года по каждому мероприятию</t>
    </r>
  </si>
  <si>
    <t>ПРИЛОЖЕНИЕ №5
к стандартам раскрытия информации
субъектами оптового и розничных
рынков электрической энергии</t>
  </si>
  <si>
    <t>ПРИЛОЖЕНИЕ №3
к стандартам раскрытия информации
субъектами оптового и розничных
рынков электрической энергии</t>
  </si>
  <si>
    <r>
      <rPr>
        <b/>
        <sz val="14"/>
        <color theme="1"/>
        <rFont val="Times New Roman"/>
        <family val="1"/>
        <charset val="204"/>
      </rPr>
      <t>СТАНДАРТИЗИРОВАННЫЕ ТАРИФНЫЕ СТАВКИ</t>
    </r>
    <r>
      <rPr>
        <sz val="14"/>
        <color theme="1"/>
        <rFont val="Times New Roman"/>
        <family val="1"/>
        <charset val="204"/>
      </rPr>
      <t xml:space="preserve">
для расчета платы за технологическое присоединение
к территориальным распределительным сетям на уровне
   напряжения ниже 35 кВ и присоединяемой мощностью
       менее 8900 кВт на 2016 год</t>
    </r>
  </si>
  <si>
    <t xml:space="preserve">по постоянной схеме для Заявителей с присоединяемой мощностью до 150 кВт включительно (с учетом ранее присоединенной в данной точке присоединения) </t>
  </si>
  <si>
    <t xml:space="preserve">по временной схеме для Заявителей с присоединяемой мощностью до 150 кВт включительно (с учетом ранее присоединенной в данной точке присоединения) </t>
  </si>
  <si>
    <t>С2</t>
  </si>
  <si>
    <t>С3</t>
  </si>
  <si>
    <t>Строительство КЛ-0,4кВ</t>
  </si>
  <si>
    <t>Строительство КЛ-10 (6) кВ</t>
  </si>
  <si>
    <t>С4</t>
  </si>
  <si>
    <t>КТП киоскового типа 100-10/0,4 кВ</t>
  </si>
  <si>
    <t>КТП киоскового типа 160-10/0,4 кВ</t>
  </si>
  <si>
    <t>КТП киоскового типа 250-10/0,4 кВ</t>
  </si>
  <si>
    <t>КТП киоскового типа 400-10/0,4 кВ</t>
  </si>
  <si>
    <t>КТП киоскового типа 630-10/0,4 кВ</t>
  </si>
  <si>
    <t>КТП киоскового типа 1000-10/0,4 кВ</t>
  </si>
  <si>
    <t>двухтрансформаторная КТП 100-10/0,4 кВ</t>
  </si>
  <si>
    <t>двухтрансформаторная КТП 160-10/0,4 кВ</t>
  </si>
  <si>
    <t>двухтрансформаторная КТП 250-10/0,4 кВ</t>
  </si>
  <si>
    <t>двухтрансформаторная КТП 400-10/0,4 кВ</t>
  </si>
  <si>
    <t>двухтрансформаторная КТП 630-10/0,4 кВ</t>
  </si>
  <si>
    <t>двухтрансформаторная КТП 1000-10/0,4 кВ</t>
  </si>
  <si>
    <t>ПРИЛОЖЕНИЕ №8
к стандартам раскрытия информации
субъектами оптового и розничных
рынков электрической энергии</t>
  </si>
  <si>
    <r>
      <rPr>
        <b/>
        <sz val="14"/>
        <color theme="1"/>
        <rFont val="Times New Roman"/>
        <family val="1"/>
        <charset val="204"/>
      </rPr>
      <t>ИНФОРМАЦИЯ</t>
    </r>
    <r>
      <rPr>
        <sz val="14"/>
        <color theme="1"/>
        <rFont val="Times New Roman"/>
        <family val="1"/>
        <charset val="204"/>
      </rPr>
      <t xml:space="preserve">
об осуществлении технологического присоединения по договорам,
заключенным за текущий год</t>
    </r>
  </si>
  <si>
    <t>ПРИЛОЖЕНИЕ №9
к стандартам раскрытия информации
субъектами оптового и розничных
рынков электрической энергии</t>
  </si>
  <si>
    <t>Приложение N 4
к стандартам раскрытия информации
субъектами оптового и розничных
рынков электрической энергии</t>
  </si>
  <si>
    <t>Расходы на мероприятия,
осуществляемые при технологическом присоединении</t>
  </si>
  <si>
    <t>Распределение необходимой валовой выручки*
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</si>
  <si>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</si>
  <si>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</si>
  <si>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Подготовка и выдача сетевой организацией технических условий заявителю:</t>
  </si>
  <si>
    <t>Разработка сетевой организацией проектной документации по строительству "последней мили"</t>
  </si>
  <si>
    <t>Выполнение сетевой организацией мероприятий, связанных со строительством "последней мили":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</si>
  <si>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</si>
  <si>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</si>
  <si>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</si>
  <si>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Проверка сетевой организацией выполнения заявителем технических условий: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</si>
  <si>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</si>
  <si>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</si>
  <si>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Х</t>
  </si>
  <si>
    <t>строительство воздушных линий СН2</t>
  </si>
  <si>
    <t>строительство воздушных линий НН</t>
  </si>
  <si>
    <t>строительство кабельных линий СН2</t>
  </si>
  <si>
    <t>строительство кабельных линий НН</t>
  </si>
  <si>
    <t>ПРИЛОЖЕНИЕ №2
к стандартам раскрытия информации
субъектами оптового и розничных
рынков электрической энергии</t>
  </si>
  <si>
    <t>ПРОГНОЗНЫЕ СВЕДЕНИЯ</t>
  </si>
  <si>
    <t>о расходах за технологическое присоединение</t>
  </si>
  <si>
    <t>ОАО "Облкоммунэнерго" на 2016 год</t>
  </si>
  <si>
    <t>Открытое акционерное общество коммунальных электрических сетей Саратовской области «Облкоммунэнерго»</t>
  </si>
  <si>
    <t>ОАО «Облкоммунэнерго»</t>
  </si>
  <si>
    <t>1. Полное наименование</t>
  </si>
  <si>
    <t>2. Сокращенное наименование</t>
  </si>
  <si>
    <t>3. Место нахождения</t>
  </si>
  <si>
    <t>4. Адрес юридического лица</t>
  </si>
  <si>
    <t>5. ИНН</t>
  </si>
  <si>
    <t>6. КПП</t>
  </si>
  <si>
    <t>7. Ф.И.О. руководителя</t>
  </si>
  <si>
    <t>8. Адрес электронной почты</t>
  </si>
  <si>
    <t>9. Контактный телефон</t>
  </si>
  <si>
    <t>10. Факс</t>
  </si>
  <si>
    <t>410012, Российская Федерация, г. Саратов, ул. Московская, 66</t>
  </si>
  <si>
    <t>secretariat@oke64.ru</t>
  </si>
  <si>
    <t>(8452) 39-48-44</t>
  </si>
  <si>
    <t>(8452) 39-32-65</t>
  </si>
  <si>
    <t>Ойкин Вадим Геннадьевич</t>
  </si>
  <si>
    <r>
      <rPr>
        <b/>
        <sz val="14"/>
        <color theme="1"/>
        <rFont val="Times New Roman"/>
        <family val="1"/>
        <charset val="204"/>
      </rPr>
      <t>Расчет</t>
    </r>
    <r>
      <rPr>
        <sz val="14"/>
        <color theme="1"/>
        <rFont val="Times New Roman"/>
        <family val="1"/>
        <charset val="204"/>
      </rPr>
      <t xml:space="preserve">
необходимой валовой выручки сетевой организации на технологическое присоединение на 2016 год</t>
    </r>
  </si>
  <si>
    <t>руб./кВт</t>
  </si>
  <si>
    <t>Строительство ВЛИ-0,4 кВ</t>
  </si>
  <si>
    <t>Строительство ВЛЗ-10 кВ</t>
  </si>
  <si>
    <t>Плановые показатели на период 2016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</si>
</sst>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 Cyr"/>
      <charset val="204"/>
    </font>
    <font>
      <sz val="11"/>
      <color theme="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/>
  </cellStyleXfs>
  <cellXfs count="161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5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3" fillId="0" borderId="0" xfId="0" applyFont="1" applyFill="1" applyBorder="1" applyAlignment="1"/>
    <xf numFmtId="4" fontId="1" fillId="0" borderId="1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4" fontId="1" fillId="0" borderId="9" xfId="0" applyNumberFormat="1" applyFont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4" fontId="1" fillId="0" borderId="15" xfId="0" applyNumberFormat="1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4" fontId="1" fillId="0" borderId="12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17" xfId="0" applyNumberFormat="1" applyFont="1" applyBorder="1" applyAlignment="1">
      <alignment vertical="center"/>
    </xf>
    <xf numFmtId="4" fontId="1" fillId="0" borderId="18" xfId="0" applyNumberFormat="1" applyFont="1" applyBorder="1" applyAlignment="1">
      <alignment vertical="center"/>
    </xf>
    <xf numFmtId="1" fontId="1" fillId="0" borderId="0" xfId="0" applyNumberFormat="1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center" vertical="center"/>
    </xf>
    <xf numFmtId="3" fontId="1" fillId="0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vertical="center"/>
    </xf>
    <xf numFmtId="0" fontId="1" fillId="0" borderId="17" xfId="0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vertical="center"/>
    </xf>
    <xf numFmtId="4" fontId="1" fillId="0" borderId="17" xfId="0" applyNumberFormat="1" applyFont="1" applyFill="1" applyBorder="1" applyAlignment="1">
      <alignment vertical="center"/>
    </xf>
    <xf numFmtId="0" fontId="1" fillId="0" borderId="18" xfId="0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4" fontId="1" fillId="0" borderId="17" xfId="0" applyNumberFormat="1" applyFont="1" applyFill="1" applyBorder="1" applyAlignment="1">
      <alignment horizontal="center" vertical="center"/>
    </xf>
    <xf numFmtId="4" fontId="1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2" fillId="0" borderId="0" xfId="0" applyFont="1" applyFill="1" applyBorder="1" applyAlignment="1">
      <alignment vertical="top"/>
    </xf>
    <xf numFmtId="0" fontId="1" fillId="0" borderId="0" xfId="0" applyFont="1" applyAlignment="1">
      <alignment horizontal="right" vertical="center" wrapText="1"/>
    </xf>
    <xf numFmtId="0" fontId="1" fillId="0" borderId="21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0" xfId="0" applyFont="1" applyBorder="1" applyAlignment="1">
      <alignment vertical="top"/>
    </xf>
    <xf numFmtId="0" fontId="1" fillId="0" borderId="7" xfId="0" applyFont="1" applyBorder="1" applyAlignment="1">
      <alignment vertical="top"/>
    </xf>
    <xf numFmtId="4" fontId="1" fillId="0" borderId="9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 wrapText="1"/>
    </xf>
    <xf numFmtId="0" fontId="8" fillId="0" borderId="6" xfId="1" applyBorder="1" applyAlignment="1">
      <alignment horizontal="right" vertical="center" wrapText="1"/>
    </xf>
    <xf numFmtId="3" fontId="1" fillId="0" borderId="12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30" xfId="0" applyFont="1" applyBorder="1" applyAlignment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45" xfId="0" applyFont="1" applyBorder="1" applyAlignment="1">
      <alignment vertical="center"/>
    </xf>
    <xf numFmtId="0" fontId="1" fillId="0" borderId="45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3" fontId="10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top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oke64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6"/>
  <sheetViews>
    <sheetView topLeftCell="A10" workbookViewId="0">
      <selection activeCell="B16" sqref="B16"/>
    </sheetView>
  </sheetViews>
  <sheetFormatPr defaultRowHeight="12.75"/>
  <cols>
    <col min="1" max="2" width="42.85546875" style="82" customWidth="1"/>
    <col min="3" max="16384" width="9.140625" style="82"/>
  </cols>
  <sheetData>
    <row r="1" spans="1:2" ht="51">
      <c r="B1" s="83" t="s">
        <v>137</v>
      </c>
    </row>
    <row r="2" spans="1:2">
      <c r="B2" s="83"/>
    </row>
    <row r="3" spans="1:2" ht="18.75">
      <c r="A3" s="110" t="s">
        <v>138</v>
      </c>
      <c r="B3" s="110"/>
    </row>
    <row r="4" spans="1:2" ht="18.75">
      <c r="A4" s="111" t="s">
        <v>139</v>
      </c>
      <c r="B4" s="111"/>
    </row>
    <row r="5" spans="1:2" ht="18.75">
      <c r="A5" s="111" t="s">
        <v>140</v>
      </c>
      <c r="B5" s="111"/>
    </row>
    <row r="6" spans="1:2" ht="18.75">
      <c r="A6" s="50"/>
      <c r="B6" s="50"/>
    </row>
    <row r="7" spans="1:2" ht="63">
      <c r="A7" s="84" t="s">
        <v>143</v>
      </c>
      <c r="B7" s="85" t="s">
        <v>141</v>
      </c>
    </row>
    <row r="8" spans="1:2" ht="33.75" customHeight="1">
      <c r="A8" s="86" t="s">
        <v>144</v>
      </c>
      <c r="B8" s="87" t="s">
        <v>142</v>
      </c>
    </row>
    <row r="9" spans="1:2" ht="33.75" customHeight="1">
      <c r="A9" s="86" t="s">
        <v>145</v>
      </c>
      <c r="B9" s="87" t="s">
        <v>153</v>
      </c>
    </row>
    <row r="10" spans="1:2" ht="33.75" customHeight="1">
      <c r="A10" s="86" t="s">
        <v>146</v>
      </c>
      <c r="B10" s="87" t="s">
        <v>153</v>
      </c>
    </row>
    <row r="11" spans="1:2" ht="33.75" customHeight="1">
      <c r="A11" s="86" t="s">
        <v>147</v>
      </c>
      <c r="B11" s="87">
        <v>6454038461</v>
      </c>
    </row>
    <row r="12" spans="1:2" ht="33.75" customHeight="1">
      <c r="A12" s="86" t="s">
        <v>148</v>
      </c>
      <c r="B12" s="87">
        <v>645001001</v>
      </c>
    </row>
    <row r="13" spans="1:2" ht="33.75" customHeight="1">
      <c r="A13" s="86" t="s">
        <v>149</v>
      </c>
      <c r="B13" s="87" t="s">
        <v>157</v>
      </c>
    </row>
    <row r="14" spans="1:2" ht="33.75" customHeight="1">
      <c r="A14" s="86" t="s">
        <v>150</v>
      </c>
      <c r="B14" s="88" t="s">
        <v>154</v>
      </c>
    </row>
    <row r="15" spans="1:2" ht="33.75" customHeight="1">
      <c r="A15" s="86" t="s">
        <v>151</v>
      </c>
      <c r="B15" s="87" t="s">
        <v>155</v>
      </c>
    </row>
    <row r="16" spans="1:2" ht="33.75" customHeight="1">
      <c r="A16" s="84" t="s">
        <v>152</v>
      </c>
      <c r="B16" s="85" t="s">
        <v>156</v>
      </c>
    </row>
  </sheetData>
  <mergeCells count="3">
    <mergeCell ref="A3:B3"/>
    <mergeCell ref="A4:B4"/>
    <mergeCell ref="A5:B5"/>
  </mergeCells>
  <hyperlinks>
    <hyperlink ref="B14" r:id="rId1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opLeftCell="A7" zoomScale="89" zoomScaleNormal="89" workbookViewId="0">
      <selection activeCell="C8" sqref="C8"/>
    </sheetView>
  </sheetViews>
  <sheetFormatPr defaultRowHeight="15"/>
  <cols>
    <col min="1" max="1" width="12.85546875" style="33" customWidth="1"/>
    <col min="2" max="2" width="52.42578125" style="30" bestFit="1" customWidth="1"/>
    <col min="3" max="3" width="11" style="1" customWidth="1"/>
    <col min="4" max="4" width="12.28515625" style="1" customWidth="1"/>
    <col min="5" max="5" width="11.140625" style="1" customWidth="1"/>
    <col min="6" max="6" width="21.5703125" style="1" customWidth="1"/>
    <col min="7" max="7" width="21.42578125" style="1" customWidth="1"/>
    <col min="8" max="16384" width="9.140625" style="1"/>
  </cols>
  <sheetData>
    <row r="1" spans="1:11" ht="55.5" customHeight="1">
      <c r="F1" s="122" t="s">
        <v>94</v>
      </c>
      <c r="G1" s="122"/>
      <c r="H1" s="107"/>
      <c r="I1" s="107"/>
      <c r="J1" s="107"/>
      <c r="K1" s="107"/>
    </row>
    <row r="2" spans="1:11" ht="93.75" customHeight="1">
      <c r="A2" s="123" t="s">
        <v>95</v>
      </c>
      <c r="B2" s="123"/>
      <c r="C2" s="123"/>
      <c r="D2" s="123"/>
      <c r="E2" s="123"/>
      <c r="F2" s="123"/>
      <c r="G2" s="123"/>
    </row>
    <row r="3" spans="1:11" ht="18.75">
      <c r="A3" s="124" t="s">
        <v>90</v>
      </c>
      <c r="B3" s="124"/>
      <c r="C3" s="124"/>
      <c r="D3" s="124"/>
      <c r="E3" s="124"/>
      <c r="F3" s="124"/>
      <c r="G3" s="124"/>
    </row>
    <row r="4" spans="1:11" ht="33.75" customHeight="1" thickBot="1">
      <c r="A4" s="125" t="s">
        <v>88</v>
      </c>
      <c r="B4" s="125"/>
      <c r="C4" s="125"/>
      <c r="D4" s="125"/>
      <c r="E4" s="125"/>
      <c r="F4" s="125"/>
      <c r="G4" s="125"/>
    </row>
    <row r="5" spans="1:11" ht="33.75" customHeight="1" thickBot="1">
      <c r="A5" s="130" t="s">
        <v>0</v>
      </c>
      <c r="B5" s="131"/>
      <c r="C5" s="136" t="s">
        <v>4</v>
      </c>
      <c r="D5" s="115" t="s">
        <v>1</v>
      </c>
      <c r="E5" s="116"/>
      <c r="F5" s="116"/>
      <c r="G5" s="117"/>
    </row>
    <row r="6" spans="1:11" ht="45.75" customHeight="1">
      <c r="A6" s="132"/>
      <c r="B6" s="133"/>
      <c r="C6" s="137"/>
      <c r="D6" s="126" t="s">
        <v>2</v>
      </c>
      <c r="E6" s="128" t="s">
        <v>3</v>
      </c>
      <c r="F6" s="118" t="s">
        <v>96</v>
      </c>
      <c r="G6" s="120" t="s">
        <v>97</v>
      </c>
    </row>
    <row r="7" spans="1:11" ht="99.75" customHeight="1" thickBot="1">
      <c r="A7" s="134"/>
      <c r="B7" s="135"/>
      <c r="C7" s="138"/>
      <c r="D7" s="127"/>
      <c r="E7" s="129"/>
      <c r="F7" s="119"/>
      <c r="G7" s="121"/>
    </row>
    <row r="8" spans="1:11" ht="165">
      <c r="A8" s="42" t="s">
        <v>6</v>
      </c>
      <c r="B8" s="10" t="s">
        <v>5</v>
      </c>
      <c r="C8" s="93" t="s">
        <v>159</v>
      </c>
      <c r="D8" s="43">
        <v>833.82</v>
      </c>
      <c r="E8" s="43">
        <v>833.82</v>
      </c>
      <c r="F8" s="43">
        <v>833.82</v>
      </c>
      <c r="G8" s="43">
        <v>833.82</v>
      </c>
    </row>
    <row r="9" spans="1:11" ht="45.75" thickBot="1">
      <c r="A9" s="34" t="s">
        <v>9</v>
      </c>
      <c r="B9" s="3" t="s">
        <v>8</v>
      </c>
      <c r="C9" s="39" t="s">
        <v>159</v>
      </c>
      <c r="D9" s="24">
        <v>261.7</v>
      </c>
      <c r="E9" s="24">
        <v>261.7</v>
      </c>
      <c r="F9" s="24">
        <v>261.7</v>
      </c>
      <c r="G9" s="24">
        <v>261.7</v>
      </c>
    </row>
    <row r="10" spans="1:11" ht="45.75" thickBot="1">
      <c r="A10" s="34" t="s">
        <v>11</v>
      </c>
      <c r="B10" s="3" t="s">
        <v>10</v>
      </c>
      <c r="C10" s="93" t="s">
        <v>159</v>
      </c>
      <c r="D10" s="24">
        <v>226.77</v>
      </c>
      <c r="E10" s="24">
        <v>226.77</v>
      </c>
      <c r="F10" s="24">
        <v>226.77</v>
      </c>
      <c r="G10" s="24">
        <v>226.77</v>
      </c>
    </row>
    <row r="11" spans="1:11" ht="75">
      <c r="A11" s="34" t="s">
        <v>13</v>
      </c>
      <c r="B11" s="3" t="s">
        <v>12</v>
      </c>
      <c r="C11" s="93" t="s">
        <v>159</v>
      </c>
      <c r="D11" s="24">
        <v>0</v>
      </c>
      <c r="E11" s="24">
        <v>0</v>
      </c>
      <c r="F11" s="24">
        <v>0</v>
      </c>
      <c r="G11" s="24">
        <v>0</v>
      </c>
    </row>
    <row r="12" spans="1:11" ht="90.75" thickBot="1">
      <c r="A12" s="36" t="s">
        <v>16</v>
      </c>
      <c r="B12" s="37" t="s">
        <v>15</v>
      </c>
      <c r="C12" s="39" t="s">
        <v>159</v>
      </c>
      <c r="D12" s="45">
        <v>345.35</v>
      </c>
      <c r="E12" s="45">
        <v>345.35</v>
      </c>
      <c r="F12" s="45">
        <v>345.35</v>
      </c>
      <c r="G12" s="45">
        <v>345.35</v>
      </c>
    </row>
    <row r="13" spans="1:11" ht="120" customHeight="1">
      <c r="A13" s="42" t="s">
        <v>18</v>
      </c>
      <c r="B13" s="96" t="s">
        <v>17</v>
      </c>
      <c r="C13" s="100" t="s">
        <v>14</v>
      </c>
      <c r="D13" s="43"/>
      <c r="E13" s="43"/>
      <c r="F13" s="99"/>
      <c r="G13" s="95"/>
    </row>
    <row r="14" spans="1:11" ht="15" customHeight="1">
      <c r="A14" s="34" t="s">
        <v>98</v>
      </c>
      <c r="B14" s="97" t="s">
        <v>160</v>
      </c>
      <c r="C14" s="3" t="s">
        <v>14</v>
      </c>
      <c r="D14" s="24">
        <v>208752.92</v>
      </c>
      <c r="E14" s="24">
        <v>208752.92</v>
      </c>
      <c r="F14" s="24">
        <v>104376.46</v>
      </c>
      <c r="G14" s="24">
        <v>104376.46</v>
      </c>
    </row>
    <row r="15" spans="1:11" ht="15" customHeight="1" thickBot="1">
      <c r="A15" s="101" t="s">
        <v>98</v>
      </c>
      <c r="B15" s="98" t="s">
        <v>161</v>
      </c>
      <c r="C15" s="94" t="s">
        <v>14</v>
      </c>
      <c r="D15" s="24">
        <v>320683.31</v>
      </c>
      <c r="E15" s="24">
        <v>320683.31</v>
      </c>
      <c r="F15" s="24">
        <v>160341.66</v>
      </c>
      <c r="G15" s="24">
        <v>160341.66</v>
      </c>
    </row>
    <row r="16" spans="1:11" ht="120">
      <c r="A16" s="42" t="s">
        <v>20</v>
      </c>
      <c r="B16" s="10" t="s">
        <v>19</v>
      </c>
      <c r="C16" s="13" t="s">
        <v>14</v>
      </c>
      <c r="D16" s="43"/>
      <c r="E16" s="43"/>
      <c r="F16" s="4"/>
      <c r="G16" s="4"/>
    </row>
    <row r="17" spans="1:7">
      <c r="A17" s="34" t="s">
        <v>99</v>
      </c>
      <c r="B17" s="3" t="s">
        <v>100</v>
      </c>
      <c r="C17" s="14" t="s">
        <v>14</v>
      </c>
      <c r="D17" s="24">
        <v>304049.38</v>
      </c>
      <c r="E17" s="24">
        <v>304049.38</v>
      </c>
      <c r="F17" s="24">
        <v>152024.69</v>
      </c>
      <c r="G17" s="24">
        <v>152024.69</v>
      </c>
    </row>
    <row r="18" spans="1:7" ht="15.75" thickBot="1">
      <c r="A18" s="36" t="s">
        <v>99</v>
      </c>
      <c r="B18" s="37" t="s">
        <v>101</v>
      </c>
      <c r="C18" s="15" t="s">
        <v>14</v>
      </c>
      <c r="D18" s="45">
        <v>400379</v>
      </c>
      <c r="E18" s="45">
        <v>400379</v>
      </c>
      <c r="F18" s="45">
        <v>200189.5</v>
      </c>
      <c r="G18" s="45">
        <v>200189.5</v>
      </c>
    </row>
    <row r="19" spans="1:7" ht="105">
      <c r="A19" s="38" t="s">
        <v>22</v>
      </c>
      <c r="B19" s="5" t="s">
        <v>21</v>
      </c>
      <c r="C19" s="39" t="s">
        <v>7</v>
      </c>
      <c r="D19" s="25"/>
      <c r="E19" s="25"/>
      <c r="F19" s="102"/>
      <c r="G19" s="102"/>
    </row>
    <row r="20" spans="1:7">
      <c r="A20" s="34" t="s">
        <v>102</v>
      </c>
      <c r="B20" s="3" t="s">
        <v>103</v>
      </c>
      <c r="C20" s="112" t="s">
        <v>7</v>
      </c>
      <c r="D20" s="4">
        <v>1430.13</v>
      </c>
      <c r="E20" s="4">
        <v>1430.13</v>
      </c>
      <c r="F20" s="4">
        <v>715.07</v>
      </c>
      <c r="G20" s="4">
        <v>715.07</v>
      </c>
    </row>
    <row r="21" spans="1:7">
      <c r="A21" s="34" t="s">
        <v>102</v>
      </c>
      <c r="B21" s="3" t="s">
        <v>104</v>
      </c>
      <c r="C21" s="113"/>
      <c r="D21" s="4">
        <v>962.25</v>
      </c>
      <c r="E21" s="4">
        <v>962.25</v>
      </c>
      <c r="F21" s="4">
        <v>481.12</v>
      </c>
      <c r="G21" s="4">
        <v>481.12</v>
      </c>
    </row>
    <row r="22" spans="1:7">
      <c r="A22" s="34" t="s">
        <v>102</v>
      </c>
      <c r="B22" s="3" t="s">
        <v>105</v>
      </c>
      <c r="C22" s="113"/>
      <c r="D22" s="4">
        <v>675.59</v>
      </c>
      <c r="E22" s="4">
        <v>675.59</v>
      </c>
      <c r="F22" s="4">
        <v>337.79</v>
      </c>
      <c r="G22" s="4">
        <v>337.79</v>
      </c>
    </row>
    <row r="23" spans="1:7">
      <c r="A23" s="34" t="s">
        <v>102</v>
      </c>
      <c r="B23" s="3" t="s">
        <v>106</v>
      </c>
      <c r="C23" s="113"/>
      <c r="D23" s="4">
        <v>617.77</v>
      </c>
      <c r="E23" s="4">
        <v>617.77</v>
      </c>
      <c r="F23" s="4">
        <v>308.89</v>
      </c>
      <c r="G23" s="4">
        <v>308.89</v>
      </c>
    </row>
    <row r="24" spans="1:7">
      <c r="A24" s="34" t="s">
        <v>102</v>
      </c>
      <c r="B24" s="3" t="s">
        <v>107</v>
      </c>
      <c r="C24" s="113"/>
      <c r="D24" s="4">
        <v>490.7</v>
      </c>
      <c r="E24" s="4">
        <v>490.7</v>
      </c>
      <c r="F24" s="4">
        <v>245.35</v>
      </c>
      <c r="G24" s="4">
        <v>245.35</v>
      </c>
    </row>
    <row r="25" spans="1:7">
      <c r="A25" s="34" t="s">
        <v>102</v>
      </c>
      <c r="B25" s="3" t="s">
        <v>108</v>
      </c>
      <c r="C25" s="113"/>
      <c r="D25" s="4">
        <v>449.93</v>
      </c>
      <c r="E25" s="4">
        <v>449.93</v>
      </c>
      <c r="F25" s="4">
        <v>224.96</v>
      </c>
      <c r="G25" s="4">
        <v>224.96</v>
      </c>
    </row>
    <row r="26" spans="1:7">
      <c r="A26" s="34" t="s">
        <v>102</v>
      </c>
      <c r="B26" s="3" t="s">
        <v>109</v>
      </c>
      <c r="C26" s="113"/>
      <c r="D26" s="4">
        <v>2461.87</v>
      </c>
      <c r="E26" s="4">
        <v>2461.87</v>
      </c>
      <c r="F26" s="4">
        <v>1230.94</v>
      </c>
      <c r="G26" s="4">
        <v>1230.94</v>
      </c>
    </row>
    <row r="27" spans="1:7">
      <c r="A27" s="34" t="s">
        <v>102</v>
      </c>
      <c r="B27" s="3" t="s">
        <v>110</v>
      </c>
      <c r="C27" s="113"/>
      <c r="D27" s="4">
        <v>1652.69</v>
      </c>
      <c r="E27" s="4">
        <v>1652.69</v>
      </c>
      <c r="F27" s="4">
        <v>826.34</v>
      </c>
      <c r="G27" s="4">
        <v>826.34</v>
      </c>
    </row>
    <row r="28" spans="1:7">
      <c r="A28" s="34" t="s">
        <v>102</v>
      </c>
      <c r="B28" s="3" t="s">
        <v>111</v>
      </c>
      <c r="C28" s="113"/>
      <c r="D28" s="4">
        <v>1496.96</v>
      </c>
      <c r="E28" s="4">
        <v>1496.96</v>
      </c>
      <c r="F28" s="4">
        <v>748.48</v>
      </c>
      <c r="G28" s="4">
        <v>748.48</v>
      </c>
    </row>
    <row r="29" spans="1:7">
      <c r="A29" s="34" t="s">
        <v>102</v>
      </c>
      <c r="B29" s="3" t="s">
        <v>112</v>
      </c>
      <c r="C29" s="113"/>
      <c r="D29" s="4">
        <v>1021.66</v>
      </c>
      <c r="E29" s="4">
        <v>1021.66</v>
      </c>
      <c r="F29" s="4">
        <v>510.83</v>
      </c>
      <c r="G29" s="4">
        <v>510.83</v>
      </c>
    </row>
    <row r="30" spans="1:7">
      <c r="A30" s="34" t="s">
        <v>102</v>
      </c>
      <c r="B30" s="3" t="s">
        <v>113</v>
      </c>
      <c r="C30" s="113"/>
      <c r="D30" s="4">
        <v>836.92</v>
      </c>
      <c r="E30" s="4">
        <v>836.92</v>
      </c>
      <c r="F30" s="4">
        <v>418.46</v>
      </c>
      <c r="G30" s="4">
        <v>418.46</v>
      </c>
    </row>
    <row r="31" spans="1:7" ht="15.75" thickBot="1">
      <c r="A31" s="36" t="s">
        <v>102</v>
      </c>
      <c r="B31" s="37" t="s">
        <v>114</v>
      </c>
      <c r="C31" s="114"/>
      <c r="D31" s="12">
        <v>673.52</v>
      </c>
      <c r="E31" s="12">
        <v>673.52</v>
      </c>
      <c r="F31" s="4">
        <v>336.76</v>
      </c>
      <c r="G31" s="4">
        <v>336.76</v>
      </c>
    </row>
  </sheetData>
  <mergeCells count="12">
    <mergeCell ref="C20:C31"/>
    <mergeCell ref="D5:G5"/>
    <mergeCell ref="F6:F7"/>
    <mergeCell ref="G6:G7"/>
    <mergeCell ref="F1:G1"/>
    <mergeCell ref="A2:G2"/>
    <mergeCell ref="A3:G3"/>
    <mergeCell ref="A4:G4"/>
    <mergeCell ref="D6:D7"/>
    <mergeCell ref="E6:E7"/>
    <mergeCell ref="A5:B7"/>
    <mergeCell ref="C5:C7"/>
  </mergeCells>
  <pageMargins left="0.70866141732283472" right="0.51181102362204722" top="0.74803149606299213" bottom="0.74803149606299213" header="0.31496062992125984" footer="0.31496062992125984"/>
  <pageSetup paperSize="9" scale="5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0"/>
  <sheetViews>
    <sheetView view="pageBreakPreview" zoomScale="60" zoomScaleNormal="92" workbookViewId="0">
      <selection activeCell="H10" sqref="H10"/>
    </sheetView>
  </sheetViews>
  <sheetFormatPr defaultRowHeight="15"/>
  <cols>
    <col min="1" max="1" width="6.140625" style="1" bestFit="1" customWidth="1"/>
    <col min="2" max="2" width="36.28515625" style="1" customWidth="1"/>
    <col min="3" max="3" width="19" style="1" customWidth="1"/>
    <col min="4" max="4" width="15.5703125" style="1" bestFit="1" customWidth="1"/>
    <col min="5" max="5" width="36.85546875" style="1" customWidth="1"/>
    <col min="6" max="6" width="9.140625" style="1"/>
    <col min="7" max="7" width="12.5703125" style="1" bestFit="1" customWidth="1"/>
    <col min="8" max="16384" width="9.140625" style="1"/>
  </cols>
  <sheetData>
    <row r="1" spans="1:5" ht="60">
      <c r="E1" s="71" t="s">
        <v>118</v>
      </c>
    </row>
    <row r="3" spans="1:5" ht="39" customHeight="1">
      <c r="A3" s="123" t="s">
        <v>119</v>
      </c>
      <c r="B3" s="123"/>
      <c r="C3" s="111"/>
      <c r="D3" s="111"/>
      <c r="E3" s="111"/>
    </row>
    <row r="4" spans="1:5" ht="18.75">
      <c r="A4" s="139" t="s">
        <v>90</v>
      </c>
      <c r="B4" s="139"/>
      <c r="C4" s="139"/>
      <c r="D4" s="139"/>
      <c r="E4" s="139"/>
    </row>
    <row r="5" spans="1:5" ht="15.75" thickBot="1">
      <c r="A5" s="140" t="s">
        <v>88</v>
      </c>
      <c r="B5" s="140"/>
      <c r="C5" s="140"/>
      <c r="D5" s="140"/>
      <c r="E5" s="140"/>
    </row>
    <row r="6" spans="1:5" ht="60.75" thickBot="1">
      <c r="A6" s="6" t="s">
        <v>87</v>
      </c>
      <c r="B6" s="8" t="s">
        <v>47</v>
      </c>
      <c r="C6" s="8" t="s">
        <v>120</v>
      </c>
      <c r="D6" s="8" t="s">
        <v>121</v>
      </c>
      <c r="E6" s="9" t="s">
        <v>122</v>
      </c>
    </row>
    <row r="7" spans="1:5" ht="45">
      <c r="A7" s="74" t="s">
        <v>32</v>
      </c>
      <c r="B7" s="78" t="s">
        <v>123</v>
      </c>
      <c r="C7" s="43"/>
      <c r="D7" s="11"/>
      <c r="E7" s="44"/>
    </row>
    <row r="8" spans="1:5">
      <c r="A8" s="72"/>
      <c r="B8" s="79" t="s">
        <v>2</v>
      </c>
      <c r="C8" s="24">
        <v>15152430</v>
      </c>
      <c r="D8" s="4">
        <v>57900</v>
      </c>
      <c r="E8" s="35">
        <v>261.7</v>
      </c>
    </row>
    <row r="9" spans="1:5" ht="15.75" thickBot="1">
      <c r="A9" s="73"/>
      <c r="B9" s="80" t="s">
        <v>3</v>
      </c>
      <c r="C9" s="20" t="s">
        <v>132</v>
      </c>
      <c r="D9" s="15" t="s">
        <v>132</v>
      </c>
      <c r="E9" s="46">
        <v>261.7</v>
      </c>
    </row>
    <row r="10" spans="1:5" ht="45.75" thickBot="1">
      <c r="A10" s="75" t="s">
        <v>33</v>
      </c>
      <c r="B10" s="81" t="s">
        <v>124</v>
      </c>
      <c r="C10" s="76" t="s">
        <v>132</v>
      </c>
      <c r="D10" s="76" t="s">
        <v>132</v>
      </c>
      <c r="E10" s="77" t="s">
        <v>132</v>
      </c>
    </row>
    <row r="11" spans="1:5" ht="45">
      <c r="A11" s="74" t="s">
        <v>40</v>
      </c>
      <c r="B11" s="78" t="s">
        <v>125</v>
      </c>
      <c r="C11" s="16" t="s">
        <v>132</v>
      </c>
      <c r="D11" s="13" t="s">
        <v>132</v>
      </c>
      <c r="E11" s="17" t="s">
        <v>132</v>
      </c>
    </row>
    <row r="12" spans="1:5">
      <c r="A12" s="72"/>
      <c r="B12" s="79" t="s">
        <v>133</v>
      </c>
      <c r="C12" s="24">
        <v>9397319.0999999996</v>
      </c>
      <c r="D12" s="4">
        <v>3253.4799999999982</v>
      </c>
      <c r="E12" s="35">
        <v>2888.39</v>
      </c>
    </row>
    <row r="13" spans="1:5">
      <c r="A13" s="72"/>
      <c r="B13" s="79" t="s">
        <v>134</v>
      </c>
      <c r="C13" s="24">
        <v>9134609.0800000001</v>
      </c>
      <c r="D13" s="4">
        <v>1898.8699999999997</v>
      </c>
      <c r="E13" s="35">
        <v>4810.55</v>
      </c>
    </row>
    <row r="14" spans="1:5">
      <c r="A14" s="72"/>
      <c r="B14" s="79" t="s">
        <v>135</v>
      </c>
      <c r="C14" s="24">
        <v>7523922.4100000001</v>
      </c>
      <c r="D14" s="4">
        <v>4222.7</v>
      </c>
      <c r="E14" s="35">
        <v>1781.78</v>
      </c>
    </row>
    <row r="15" spans="1:5">
      <c r="A15" s="72"/>
      <c r="B15" s="79" t="s">
        <v>136</v>
      </c>
      <c r="C15" s="24">
        <v>3244818.08</v>
      </c>
      <c r="D15" s="4">
        <v>844.6</v>
      </c>
      <c r="E15" s="35">
        <v>3841.84</v>
      </c>
    </row>
    <row r="16" spans="1:5" ht="30">
      <c r="A16" s="72"/>
      <c r="B16" s="79" t="s">
        <v>126</v>
      </c>
      <c r="C16" s="18" t="s">
        <v>132</v>
      </c>
      <c r="D16" s="14" t="s">
        <v>132</v>
      </c>
      <c r="E16" s="19" t="s">
        <v>132</v>
      </c>
    </row>
    <row r="17" spans="1:7" ht="75">
      <c r="A17" s="72"/>
      <c r="B17" s="79" t="s">
        <v>127</v>
      </c>
      <c r="C17" s="24">
        <v>6748235.6699999999</v>
      </c>
      <c r="D17" s="4">
        <v>1990.97</v>
      </c>
      <c r="E17" s="35">
        <v>3389.37</v>
      </c>
      <c r="G17" s="49"/>
    </row>
    <row r="18" spans="1:7" ht="45.75" thickBot="1">
      <c r="A18" s="73"/>
      <c r="B18" s="80" t="s">
        <v>128</v>
      </c>
      <c r="C18" s="20" t="s">
        <v>132</v>
      </c>
      <c r="D18" s="15" t="s">
        <v>132</v>
      </c>
      <c r="E18" s="21" t="s">
        <v>132</v>
      </c>
    </row>
    <row r="19" spans="1:7" ht="45">
      <c r="A19" s="74" t="s">
        <v>41</v>
      </c>
      <c r="B19" s="78" t="s">
        <v>129</v>
      </c>
      <c r="C19" s="43"/>
      <c r="D19" s="11"/>
      <c r="E19" s="44"/>
    </row>
    <row r="20" spans="1:7">
      <c r="A20" s="72"/>
      <c r="B20" s="79" t="s">
        <v>2</v>
      </c>
      <c r="C20" s="24">
        <v>13129983</v>
      </c>
      <c r="D20" s="4">
        <v>57900</v>
      </c>
      <c r="E20" s="35">
        <v>226.77</v>
      </c>
    </row>
    <row r="21" spans="1:7" ht="15.75" thickBot="1">
      <c r="A21" s="73"/>
      <c r="B21" s="80" t="s">
        <v>3</v>
      </c>
      <c r="C21" s="20" t="s">
        <v>132</v>
      </c>
      <c r="D21" s="15" t="s">
        <v>132</v>
      </c>
      <c r="E21" s="46">
        <v>226.77</v>
      </c>
    </row>
    <row r="22" spans="1:7" ht="75">
      <c r="A22" s="74" t="s">
        <v>42</v>
      </c>
      <c r="B22" s="78" t="s">
        <v>130</v>
      </c>
      <c r="C22" s="16" t="s">
        <v>132</v>
      </c>
      <c r="D22" s="13" t="s">
        <v>132</v>
      </c>
      <c r="E22" s="17" t="s">
        <v>132</v>
      </c>
    </row>
    <row r="23" spans="1:7">
      <c r="A23" s="72"/>
      <c r="B23" s="79" t="s">
        <v>2</v>
      </c>
      <c r="C23" s="18" t="s">
        <v>132</v>
      </c>
      <c r="D23" s="14" t="s">
        <v>132</v>
      </c>
      <c r="E23" s="19" t="s">
        <v>132</v>
      </c>
    </row>
    <row r="24" spans="1:7" ht="15.75" thickBot="1">
      <c r="A24" s="73"/>
      <c r="B24" s="80" t="s">
        <v>3</v>
      </c>
      <c r="C24" s="20" t="s">
        <v>132</v>
      </c>
      <c r="D24" s="15" t="s">
        <v>132</v>
      </c>
      <c r="E24" s="21" t="s">
        <v>132</v>
      </c>
    </row>
    <row r="25" spans="1:7" ht="150">
      <c r="A25" s="74" t="s">
        <v>43</v>
      </c>
      <c r="B25" s="78" t="s">
        <v>131</v>
      </c>
      <c r="C25" s="43"/>
      <c r="D25" s="11"/>
      <c r="E25" s="44"/>
    </row>
    <row r="26" spans="1:7">
      <c r="A26" s="72"/>
      <c r="B26" s="79" t="s">
        <v>2</v>
      </c>
      <c r="C26" s="24">
        <v>19995765</v>
      </c>
      <c r="D26" s="4">
        <v>57900</v>
      </c>
      <c r="E26" s="35">
        <v>345.35</v>
      </c>
    </row>
    <row r="27" spans="1:7" ht="15.75" thickBot="1">
      <c r="A27" s="73"/>
      <c r="B27" s="80" t="s">
        <v>3</v>
      </c>
      <c r="C27" s="20" t="s">
        <v>132</v>
      </c>
      <c r="D27" s="15" t="s">
        <v>132</v>
      </c>
      <c r="E27" s="46">
        <v>345.35</v>
      </c>
    </row>
    <row r="28" spans="1:7">
      <c r="C28" s="49"/>
    </row>
    <row r="29" spans="1:7">
      <c r="C29" s="49"/>
    </row>
    <row r="30" spans="1:7">
      <c r="D30" s="49"/>
    </row>
  </sheetData>
  <mergeCells count="3">
    <mergeCell ref="A3:E3"/>
    <mergeCell ref="A4:E4"/>
    <mergeCell ref="A5:E5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BreakPreview" topLeftCell="B6" zoomScale="60" zoomScaleNormal="82" workbookViewId="0">
      <selection activeCell="C17" sqref="C17"/>
    </sheetView>
  </sheetViews>
  <sheetFormatPr defaultRowHeight="15"/>
  <cols>
    <col min="1" max="1" width="2.5703125" style="1" bestFit="1" customWidth="1"/>
    <col min="2" max="2" width="49.28515625" style="30" customWidth="1"/>
    <col min="3" max="3" width="22.140625" style="1" customWidth="1"/>
    <col min="4" max="4" width="24.42578125" style="1" customWidth="1"/>
    <col min="5" max="5" width="12.5703125" style="1" customWidth="1"/>
    <col min="6" max="6" width="12.5703125" style="1" bestFit="1" customWidth="1"/>
    <col min="7" max="16384" width="9.140625" style="1"/>
  </cols>
  <sheetData>
    <row r="1" spans="1:6" ht="60" customHeight="1">
      <c r="A1" s="142" t="s">
        <v>93</v>
      </c>
      <c r="B1" s="143"/>
      <c r="C1" s="143"/>
      <c r="D1" s="143"/>
    </row>
    <row r="2" spans="1:6" ht="56.25" customHeight="1">
      <c r="A2" s="123" t="s">
        <v>158</v>
      </c>
      <c r="B2" s="111"/>
      <c r="C2" s="111"/>
      <c r="D2" s="111"/>
    </row>
    <row r="3" spans="1:6" ht="18.75">
      <c r="A3" s="139" t="s">
        <v>90</v>
      </c>
      <c r="B3" s="139"/>
      <c r="C3" s="139"/>
      <c r="D3" s="139"/>
    </row>
    <row r="4" spans="1:6" ht="30" customHeight="1">
      <c r="A4" s="140" t="s">
        <v>88</v>
      </c>
      <c r="B4" s="140"/>
      <c r="C4" s="140"/>
      <c r="D4" s="140"/>
    </row>
    <row r="5" spans="1:6">
      <c r="D5" s="31" t="s">
        <v>85</v>
      </c>
    </row>
    <row r="6" spans="1:6" ht="30">
      <c r="A6" s="141" t="s">
        <v>59</v>
      </c>
      <c r="B6" s="141"/>
      <c r="C6" s="2" t="s">
        <v>60</v>
      </c>
      <c r="D6" s="2" t="s">
        <v>162</v>
      </c>
    </row>
    <row r="7" spans="1:6" ht="30">
      <c r="A7" s="144" t="s">
        <v>32</v>
      </c>
      <c r="B7" s="3" t="s">
        <v>61</v>
      </c>
      <c r="C7" s="103">
        <v>46756.46720894763</v>
      </c>
      <c r="D7" s="24">
        <v>48278.2</v>
      </c>
      <c r="E7" s="92"/>
    </row>
    <row r="8" spans="1:6">
      <c r="A8" s="145"/>
      <c r="B8" s="3" t="s">
        <v>62</v>
      </c>
      <c r="C8" s="103"/>
      <c r="D8" s="24"/>
      <c r="F8" s="49"/>
    </row>
    <row r="9" spans="1:6">
      <c r="A9" s="145"/>
      <c r="B9" s="3" t="s">
        <v>63</v>
      </c>
      <c r="C9" s="103">
        <v>3607.0066090493137</v>
      </c>
      <c r="D9" s="24">
        <v>3724.4</v>
      </c>
    </row>
    <row r="10" spans="1:6">
      <c r="A10" s="145"/>
      <c r="B10" s="3" t="s">
        <v>64</v>
      </c>
      <c r="C10" s="103">
        <v>23.379105236400612</v>
      </c>
      <c r="D10" s="24">
        <v>24.14</v>
      </c>
      <c r="F10" s="49"/>
    </row>
    <row r="11" spans="1:6">
      <c r="A11" s="145"/>
      <c r="B11" s="3" t="s">
        <v>65</v>
      </c>
      <c r="C11" s="103">
        <v>22188.940264361972</v>
      </c>
      <c r="D11" s="24">
        <v>22911.1</v>
      </c>
    </row>
    <row r="12" spans="1:6">
      <c r="A12" s="145"/>
      <c r="B12" s="3" t="s">
        <v>66</v>
      </c>
      <c r="C12" s="103">
        <v>6417.3513218098624</v>
      </c>
      <c r="D12" s="24">
        <v>6626.21</v>
      </c>
    </row>
    <row r="13" spans="1:6">
      <c r="A13" s="145"/>
      <c r="B13" s="3" t="s">
        <v>67</v>
      </c>
      <c r="C13" s="103">
        <v>8371.7147432638521</v>
      </c>
      <c r="D13" s="24">
        <v>8644.18</v>
      </c>
    </row>
    <row r="14" spans="1:6">
      <c r="A14" s="145"/>
      <c r="B14" s="3" t="s">
        <v>68</v>
      </c>
      <c r="C14" s="103"/>
      <c r="D14" s="24"/>
    </row>
    <row r="15" spans="1:6">
      <c r="A15" s="145"/>
      <c r="B15" s="3" t="s">
        <v>69</v>
      </c>
      <c r="C15" s="103">
        <v>4892.0438739196743</v>
      </c>
      <c r="D15" s="24">
        <v>5051.26</v>
      </c>
      <c r="F15" s="49"/>
    </row>
    <row r="16" spans="1:6" ht="30">
      <c r="A16" s="145"/>
      <c r="B16" s="3" t="s">
        <v>70</v>
      </c>
      <c r="C16" s="103">
        <v>276.15236400610064</v>
      </c>
      <c r="D16" s="24">
        <v>285.14</v>
      </c>
      <c r="F16" s="49"/>
    </row>
    <row r="17" spans="1:6" ht="30">
      <c r="A17" s="145"/>
      <c r="B17" s="3" t="s">
        <v>71</v>
      </c>
      <c r="C17" s="103">
        <v>3203.5185053380778</v>
      </c>
      <c r="D17" s="24">
        <v>3307.7799999999997</v>
      </c>
      <c r="F17" s="49"/>
    </row>
    <row r="18" spans="1:6">
      <c r="A18" s="145"/>
      <c r="B18" s="3" t="s">
        <v>62</v>
      </c>
      <c r="C18" s="103"/>
      <c r="D18" s="24"/>
    </row>
    <row r="19" spans="1:6">
      <c r="A19" s="145"/>
      <c r="B19" s="3" t="s">
        <v>72</v>
      </c>
      <c r="C19" s="103">
        <v>303.73467208947636</v>
      </c>
      <c r="D19" s="24">
        <v>313.62</v>
      </c>
    </row>
    <row r="20" spans="1:6">
      <c r="A20" s="145"/>
      <c r="B20" s="3" t="s">
        <v>73</v>
      </c>
      <c r="C20" s="103">
        <v>1450.1146670055921</v>
      </c>
      <c r="D20" s="24">
        <v>1497.31</v>
      </c>
    </row>
    <row r="21" spans="1:6" ht="45">
      <c r="A21" s="145"/>
      <c r="B21" s="3" t="s">
        <v>74</v>
      </c>
      <c r="C21" s="103">
        <v>715.26115912557191</v>
      </c>
      <c r="D21" s="24">
        <v>738.54</v>
      </c>
    </row>
    <row r="22" spans="1:6">
      <c r="A22" s="145"/>
      <c r="B22" s="3" t="s">
        <v>75</v>
      </c>
      <c r="C22" s="103">
        <v>538.89128113878996</v>
      </c>
      <c r="D22" s="24">
        <v>556.42999999999995</v>
      </c>
    </row>
    <row r="23" spans="1:6" ht="30">
      <c r="A23" s="145"/>
      <c r="B23" s="3" t="s">
        <v>76</v>
      </c>
      <c r="C23" s="103">
        <v>195.51672597864768</v>
      </c>
      <c r="D23" s="24">
        <v>201.88</v>
      </c>
    </row>
    <row r="24" spans="1:6">
      <c r="A24" s="145"/>
      <c r="B24" s="3" t="s">
        <v>77</v>
      </c>
      <c r="C24" s="103">
        <v>6148.0751652262325</v>
      </c>
      <c r="D24" s="24">
        <v>6348.17</v>
      </c>
    </row>
    <row r="25" spans="1:6">
      <c r="A25" s="145"/>
      <c r="B25" s="3" t="s">
        <v>62</v>
      </c>
      <c r="C25" s="103"/>
      <c r="D25" s="24"/>
    </row>
    <row r="26" spans="1:6">
      <c r="A26" s="145"/>
      <c r="B26" s="3" t="s">
        <v>78</v>
      </c>
      <c r="C26" s="103">
        <v>39.746415861718354</v>
      </c>
      <c r="D26" s="24">
        <v>41.04</v>
      </c>
    </row>
    <row r="27" spans="1:6">
      <c r="A27" s="145"/>
      <c r="B27" s="3" t="s">
        <v>79</v>
      </c>
      <c r="C27" s="103">
        <v>6005.3115404168784</v>
      </c>
      <c r="D27" s="24">
        <v>6200.76</v>
      </c>
    </row>
    <row r="28" spans="1:6">
      <c r="A28" s="145"/>
      <c r="B28" s="3" t="s">
        <v>80</v>
      </c>
      <c r="C28" s="103">
        <v>0.15495678698525672</v>
      </c>
      <c r="D28" s="24">
        <v>0.16</v>
      </c>
    </row>
    <row r="29" spans="1:6" ht="30">
      <c r="A29" s="146"/>
      <c r="B29" s="3" t="s">
        <v>81</v>
      </c>
      <c r="C29" s="103">
        <v>102.86225216065073</v>
      </c>
      <c r="D29" s="24">
        <v>106.21</v>
      </c>
    </row>
    <row r="30" spans="1:6" ht="75">
      <c r="A30" s="32" t="s">
        <v>33</v>
      </c>
      <c r="B30" s="3" t="s">
        <v>82</v>
      </c>
      <c r="C30" s="103">
        <v>66528.81</v>
      </c>
      <c r="D30" s="24">
        <v>36048.9</v>
      </c>
      <c r="E30" s="109"/>
    </row>
    <row r="31" spans="1:6">
      <c r="A31" s="32" t="s">
        <v>40</v>
      </c>
      <c r="B31" s="3" t="s">
        <v>83</v>
      </c>
      <c r="C31" s="103">
        <v>46372.1</v>
      </c>
      <c r="D31" s="24">
        <v>49325</v>
      </c>
      <c r="E31" s="105"/>
    </row>
    <row r="32" spans="1:6">
      <c r="A32" s="4"/>
      <c r="B32" s="3" t="s">
        <v>84</v>
      </c>
      <c r="C32" s="103">
        <v>159657.37720894764</v>
      </c>
      <c r="D32" s="24">
        <v>133652.1</v>
      </c>
      <c r="E32" s="106"/>
    </row>
  </sheetData>
  <mergeCells count="6">
    <mergeCell ref="A6:B6"/>
    <mergeCell ref="A2:D2"/>
    <mergeCell ref="A1:D1"/>
    <mergeCell ref="A7:A29"/>
    <mergeCell ref="A3:D3"/>
    <mergeCell ref="A4:D4"/>
  </mergeCells>
  <pageMargins left="0.7" right="0.7" top="0.75" bottom="0.75" header="0.3" footer="0.3"/>
  <pageSetup paperSize="9" scale="88" orientation="portrait" verticalDpi="0" r:id="rId1"/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topLeftCell="A4" workbookViewId="0">
      <selection activeCell="C7" sqref="C7"/>
    </sheetView>
  </sheetViews>
  <sheetFormatPr defaultRowHeight="15"/>
  <cols>
    <col min="1" max="1" width="6.140625" style="1" bestFit="1" customWidth="1"/>
    <col min="2" max="2" width="28.140625" style="1" bestFit="1" customWidth="1"/>
    <col min="3" max="4" width="26.42578125" style="1" customWidth="1"/>
    <col min="5" max="16384" width="9.140625" style="1"/>
  </cols>
  <sheetData>
    <row r="1" spans="1:5" ht="60" customHeight="1">
      <c r="A1" s="142" t="s">
        <v>91</v>
      </c>
      <c r="B1" s="143"/>
      <c r="C1" s="143"/>
      <c r="D1" s="143"/>
    </row>
    <row r="2" spans="1:5" ht="60" customHeight="1">
      <c r="A2" s="147" t="s">
        <v>92</v>
      </c>
      <c r="B2" s="147"/>
      <c r="C2" s="147"/>
      <c r="D2" s="147"/>
    </row>
    <row r="3" spans="1:5" ht="18.75">
      <c r="A3" s="139" t="s">
        <v>90</v>
      </c>
      <c r="B3" s="139"/>
      <c r="C3" s="139"/>
      <c r="D3" s="139"/>
      <c r="E3" s="23"/>
    </row>
    <row r="4" spans="1:5" ht="36" customHeight="1" thickBot="1">
      <c r="A4" s="140" t="s">
        <v>88</v>
      </c>
      <c r="B4" s="140"/>
      <c r="C4" s="140"/>
      <c r="D4" s="140"/>
      <c r="E4" s="22"/>
    </row>
    <row r="5" spans="1:5" ht="60.75" thickBot="1">
      <c r="A5" s="6" t="s">
        <v>87</v>
      </c>
      <c r="B5" s="26" t="s">
        <v>47</v>
      </c>
      <c r="C5" s="8" t="s">
        <v>54</v>
      </c>
      <c r="D5" s="9" t="s">
        <v>55</v>
      </c>
    </row>
    <row r="6" spans="1:5" ht="45.75" thickBot="1">
      <c r="A6" s="6" t="s">
        <v>32</v>
      </c>
      <c r="B6" s="27" t="s">
        <v>56</v>
      </c>
      <c r="C6" s="28">
        <v>0</v>
      </c>
      <c r="D6" s="29">
        <v>0</v>
      </c>
    </row>
    <row r="7" spans="1:5" ht="105.75" thickBot="1">
      <c r="A7" s="6" t="s">
        <v>33</v>
      </c>
      <c r="B7" s="27" t="s">
        <v>57</v>
      </c>
      <c r="C7" s="28">
        <v>19848.89</v>
      </c>
      <c r="D7" s="29">
        <v>1990.97</v>
      </c>
    </row>
    <row r="8" spans="1:5" ht="60.75" thickBot="1">
      <c r="A8" s="6" t="s">
        <v>40</v>
      </c>
      <c r="B8" s="27" t="s">
        <v>58</v>
      </c>
      <c r="C8" s="28">
        <v>0</v>
      </c>
      <c r="D8" s="29">
        <v>0</v>
      </c>
    </row>
  </sheetData>
  <mergeCells count="4">
    <mergeCell ref="A2:D2"/>
    <mergeCell ref="A1:D1"/>
    <mergeCell ref="A3:D3"/>
    <mergeCell ref="A4:D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3"/>
  <sheetViews>
    <sheetView topLeftCell="A4" workbookViewId="0">
      <selection activeCell="A6" sqref="A6:A9"/>
    </sheetView>
  </sheetViews>
  <sheetFormatPr defaultRowHeight="15"/>
  <cols>
    <col min="1" max="1" width="6.140625" style="1" bestFit="1" customWidth="1"/>
    <col min="2" max="2" width="20.85546875" style="1" customWidth="1"/>
    <col min="3" max="5" width="26.42578125" style="1" customWidth="1"/>
    <col min="6" max="16384" width="9.140625" style="1"/>
  </cols>
  <sheetData>
    <row r="1" spans="1:5" ht="55.5" customHeight="1">
      <c r="A1" s="142" t="s">
        <v>86</v>
      </c>
      <c r="B1" s="143"/>
      <c r="C1" s="143"/>
      <c r="D1" s="143"/>
      <c r="E1" s="143"/>
    </row>
    <row r="2" spans="1:5" ht="63.75" customHeight="1">
      <c r="A2" s="147" t="s">
        <v>89</v>
      </c>
      <c r="B2" s="147"/>
      <c r="C2" s="147"/>
      <c r="D2" s="147"/>
      <c r="E2" s="147"/>
    </row>
    <row r="3" spans="1:5" ht="18.75">
      <c r="A3" s="139" t="s">
        <v>90</v>
      </c>
      <c r="B3" s="139"/>
      <c r="C3" s="139"/>
      <c r="D3" s="139"/>
      <c r="E3" s="139"/>
    </row>
    <row r="4" spans="1:5" ht="30" customHeight="1" thickBot="1">
      <c r="A4" s="151" t="s">
        <v>88</v>
      </c>
      <c r="B4" s="151"/>
      <c r="C4" s="151"/>
      <c r="D4" s="151"/>
      <c r="E4" s="151"/>
    </row>
    <row r="5" spans="1:5" ht="105" customHeight="1" thickBot="1">
      <c r="A5" s="6" t="s">
        <v>87</v>
      </c>
      <c r="B5" s="7" t="s">
        <v>47</v>
      </c>
      <c r="C5" s="8" t="s">
        <v>48</v>
      </c>
      <c r="D5" s="8" t="s">
        <v>49</v>
      </c>
      <c r="E5" s="9" t="s">
        <v>50</v>
      </c>
    </row>
    <row r="6" spans="1:5" ht="45">
      <c r="A6" s="148" t="s">
        <v>32</v>
      </c>
      <c r="B6" s="10" t="s">
        <v>51</v>
      </c>
      <c r="C6" s="16"/>
      <c r="D6" s="16"/>
      <c r="E6" s="17"/>
    </row>
    <row r="7" spans="1:5">
      <c r="A7" s="149"/>
      <c r="B7" s="4" t="s">
        <v>24</v>
      </c>
      <c r="C7" s="18">
        <v>18468.900000000001</v>
      </c>
      <c r="D7" s="18">
        <v>4.5999999999999996</v>
      </c>
      <c r="E7" s="19">
        <v>844.6</v>
      </c>
    </row>
    <row r="8" spans="1:5">
      <c r="A8" s="149"/>
      <c r="B8" s="4" t="s">
        <v>25</v>
      </c>
      <c r="C8" s="18">
        <v>15533.8</v>
      </c>
      <c r="D8" s="18">
        <v>8.1</v>
      </c>
      <c r="E8" s="19">
        <v>4222.7</v>
      </c>
    </row>
    <row r="9" spans="1:5" ht="15.75" thickBot="1">
      <c r="A9" s="150"/>
      <c r="B9" s="12" t="s">
        <v>52</v>
      </c>
      <c r="C9" s="20">
        <v>0</v>
      </c>
      <c r="D9" s="20">
        <v>0</v>
      </c>
      <c r="E9" s="21">
        <v>0</v>
      </c>
    </row>
    <row r="10" spans="1:5" ht="45">
      <c r="A10" s="148" t="s">
        <v>33</v>
      </c>
      <c r="B10" s="10" t="s">
        <v>53</v>
      </c>
      <c r="C10" s="16"/>
      <c r="D10" s="16"/>
      <c r="E10" s="17"/>
    </row>
    <row r="11" spans="1:5">
      <c r="A11" s="149"/>
      <c r="B11" s="4" t="s">
        <v>24</v>
      </c>
      <c r="C11" s="18">
        <v>19361</v>
      </c>
      <c r="D11" s="18">
        <v>22.1</v>
      </c>
      <c r="E11" s="19">
        <v>1898.87</v>
      </c>
    </row>
    <row r="12" spans="1:5">
      <c r="A12" s="149"/>
      <c r="B12" s="4" t="s">
        <v>25</v>
      </c>
      <c r="C12" s="18">
        <v>16292.5</v>
      </c>
      <c r="D12" s="18">
        <v>14.8</v>
      </c>
      <c r="E12" s="19">
        <v>3253.48</v>
      </c>
    </row>
    <row r="13" spans="1:5" ht="15.75" thickBot="1">
      <c r="A13" s="150"/>
      <c r="B13" s="12" t="s">
        <v>52</v>
      </c>
      <c r="C13" s="20">
        <v>0</v>
      </c>
      <c r="D13" s="20">
        <v>0</v>
      </c>
      <c r="E13" s="21">
        <v>0</v>
      </c>
    </row>
  </sheetData>
  <mergeCells count="6">
    <mergeCell ref="A6:A9"/>
    <mergeCell ref="A10:A13"/>
    <mergeCell ref="A2:E2"/>
    <mergeCell ref="A1:E1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8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9"/>
  <sheetViews>
    <sheetView topLeftCell="A4" workbookViewId="0">
      <selection activeCell="A2" sqref="A2:K2"/>
    </sheetView>
  </sheetViews>
  <sheetFormatPr defaultRowHeight="15"/>
  <cols>
    <col min="1" max="1" width="2.5703125" style="33" bestFit="1" customWidth="1"/>
    <col min="2" max="2" width="29.85546875" style="1" bestFit="1" customWidth="1"/>
    <col min="3" max="8" width="8.5703125" style="1" customWidth="1"/>
    <col min="9" max="9" width="11.42578125" style="1" bestFit="1" customWidth="1"/>
    <col min="10" max="10" width="10" style="1" bestFit="1" customWidth="1"/>
    <col min="11" max="11" width="8.5703125" style="1" customWidth="1"/>
    <col min="12" max="12" width="12.85546875" style="1" customWidth="1"/>
    <col min="13" max="13" width="12.5703125" style="1" bestFit="1" customWidth="1"/>
    <col min="14" max="14" width="11.5703125" style="1" bestFit="1" customWidth="1"/>
    <col min="15" max="15" width="11.42578125" style="1" bestFit="1" customWidth="1"/>
    <col min="16" max="16" width="10" style="1" bestFit="1" customWidth="1"/>
    <col min="17" max="16384" width="9.140625" style="1"/>
  </cols>
  <sheetData>
    <row r="1" spans="1:20" ht="60" customHeight="1">
      <c r="A1" s="142" t="s">
        <v>115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20" ht="63" customHeight="1">
      <c r="A2" s="123" t="s">
        <v>116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</row>
    <row r="3" spans="1:20" ht="18.75">
      <c r="A3" s="139" t="s">
        <v>90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20" ht="21" customHeight="1" thickBot="1">
      <c r="A4" s="158" t="s">
        <v>88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</row>
    <row r="5" spans="1:20" ht="45" customHeight="1">
      <c r="A5" s="152" t="s">
        <v>23</v>
      </c>
      <c r="B5" s="153"/>
      <c r="C5" s="156" t="s">
        <v>26</v>
      </c>
      <c r="D5" s="153"/>
      <c r="E5" s="153"/>
      <c r="F5" s="156" t="s">
        <v>27</v>
      </c>
      <c r="G5" s="153"/>
      <c r="H5" s="153"/>
      <c r="I5" s="156" t="s">
        <v>28</v>
      </c>
      <c r="J5" s="153"/>
      <c r="K5" s="157"/>
      <c r="L5" s="105"/>
    </row>
    <row r="6" spans="1:20" ht="30.75" thickBot="1">
      <c r="A6" s="154"/>
      <c r="B6" s="155"/>
      <c r="C6" s="15" t="s">
        <v>24</v>
      </c>
      <c r="D6" s="15" t="s">
        <v>25</v>
      </c>
      <c r="E6" s="40" t="s">
        <v>29</v>
      </c>
      <c r="F6" s="15" t="s">
        <v>24</v>
      </c>
      <c r="G6" s="15" t="s">
        <v>25</v>
      </c>
      <c r="H6" s="40" t="s">
        <v>29</v>
      </c>
      <c r="I6" s="15" t="s">
        <v>24</v>
      </c>
      <c r="J6" s="15" t="s">
        <v>25</v>
      </c>
      <c r="K6" s="41" t="s">
        <v>29</v>
      </c>
      <c r="L6" s="105"/>
    </row>
    <row r="7" spans="1:20">
      <c r="A7" s="159" t="s">
        <v>32</v>
      </c>
      <c r="B7" s="10" t="s">
        <v>30</v>
      </c>
      <c r="C7" s="51">
        <v>1619</v>
      </c>
      <c r="D7" s="51">
        <v>3</v>
      </c>
      <c r="E7" s="52" t="s">
        <v>44</v>
      </c>
      <c r="F7" s="53">
        <v>16431</v>
      </c>
      <c r="G7" s="53">
        <v>40</v>
      </c>
      <c r="H7" s="52" t="s">
        <v>44</v>
      </c>
      <c r="I7" s="54">
        <v>8381.4508305084692</v>
      </c>
      <c r="J7" s="54">
        <v>12.562457627118643</v>
      </c>
      <c r="K7" s="55" t="s">
        <v>44</v>
      </c>
      <c r="L7" s="104">
        <f>I7+J7</f>
        <v>8394.0132881355876</v>
      </c>
      <c r="M7" s="49"/>
      <c r="N7" s="49"/>
      <c r="P7" s="49"/>
      <c r="Q7" s="49"/>
      <c r="S7" s="47"/>
      <c r="T7" s="47"/>
    </row>
    <row r="8" spans="1:20" ht="30.75" thickBot="1">
      <c r="A8" s="160"/>
      <c r="B8" s="37" t="s">
        <v>31</v>
      </c>
      <c r="C8" s="56">
        <v>1419</v>
      </c>
      <c r="D8" s="56">
        <v>1</v>
      </c>
      <c r="E8" s="57" t="s">
        <v>44</v>
      </c>
      <c r="F8" s="58">
        <v>14287</v>
      </c>
      <c r="G8" s="58">
        <v>15</v>
      </c>
      <c r="H8" s="57" t="s">
        <v>44</v>
      </c>
      <c r="I8" s="59">
        <v>576.56779661016947</v>
      </c>
      <c r="J8" s="59">
        <v>0.46610169491525427</v>
      </c>
      <c r="K8" s="60" t="s">
        <v>44</v>
      </c>
      <c r="L8" s="105"/>
      <c r="M8" s="49"/>
      <c r="N8" s="49"/>
      <c r="P8" s="49"/>
      <c r="Q8" s="49"/>
      <c r="S8" s="47"/>
      <c r="T8" s="47"/>
    </row>
    <row r="9" spans="1:20">
      <c r="A9" s="159" t="s">
        <v>33</v>
      </c>
      <c r="B9" s="11" t="s">
        <v>34</v>
      </c>
      <c r="C9" s="51">
        <v>224</v>
      </c>
      <c r="D9" s="51">
        <v>16</v>
      </c>
      <c r="E9" s="52" t="s">
        <v>44</v>
      </c>
      <c r="F9" s="53">
        <v>13100</v>
      </c>
      <c r="G9" s="53">
        <v>1368</v>
      </c>
      <c r="H9" s="52" t="s">
        <v>44</v>
      </c>
      <c r="I9" s="54">
        <v>15182.140067796607</v>
      </c>
      <c r="J9" s="54">
        <v>1224.3786016949152</v>
      </c>
      <c r="K9" s="55" t="s">
        <v>44</v>
      </c>
      <c r="L9" s="104">
        <f>I9+J9</f>
        <v>16406.518669491521</v>
      </c>
      <c r="M9" s="49"/>
      <c r="N9" s="49"/>
      <c r="P9" s="49"/>
      <c r="Q9" s="49"/>
      <c r="S9" s="47"/>
      <c r="T9" s="47"/>
    </row>
    <row r="10" spans="1:20" ht="30.75" thickBot="1">
      <c r="A10" s="160"/>
      <c r="B10" s="37" t="s">
        <v>31</v>
      </c>
      <c r="C10" s="61" t="s">
        <v>44</v>
      </c>
      <c r="D10" s="61" t="s">
        <v>44</v>
      </c>
      <c r="E10" s="61" t="s">
        <v>44</v>
      </c>
      <c r="F10" s="61" t="s">
        <v>44</v>
      </c>
      <c r="G10" s="61" t="s">
        <v>44</v>
      </c>
      <c r="H10" s="61" t="s">
        <v>44</v>
      </c>
      <c r="I10" s="61" t="s">
        <v>44</v>
      </c>
      <c r="J10" s="61" t="s">
        <v>44</v>
      </c>
      <c r="K10" s="61" t="s">
        <v>44</v>
      </c>
      <c r="L10" s="105"/>
      <c r="M10" s="49"/>
      <c r="N10" s="49"/>
      <c r="P10" s="49"/>
      <c r="Q10" s="49"/>
      <c r="S10" s="47"/>
      <c r="T10" s="47"/>
    </row>
    <row r="11" spans="1:20">
      <c r="A11" s="159" t="s">
        <v>40</v>
      </c>
      <c r="B11" s="11" t="s">
        <v>35</v>
      </c>
      <c r="C11" s="51">
        <v>24</v>
      </c>
      <c r="D11" s="51">
        <v>15</v>
      </c>
      <c r="E11" s="52" t="s">
        <v>44</v>
      </c>
      <c r="F11" s="53">
        <v>7379</v>
      </c>
      <c r="G11" s="53">
        <v>4507</v>
      </c>
      <c r="H11" s="52" t="s">
        <v>44</v>
      </c>
      <c r="I11" s="54">
        <v>25805.079271186445</v>
      </c>
      <c r="J11" s="54">
        <v>7161.616762711863</v>
      </c>
      <c r="K11" s="55" t="s">
        <v>44</v>
      </c>
      <c r="L11" s="104">
        <f>I11+J11</f>
        <v>32966.696033898304</v>
      </c>
      <c r="M11" s="49"/>
      <c r="N11" s="49"/>
      <c r="P11" s="49"/>
      <c r="Q11" s="49"/>
      <c r="S11" s="47"/>
      <c r="T11" s="47"/>
    </row>
    <row r="12" spans="1:20" ht="30.75" thickBot="1">
      <c r="A12" s="160"/>
      <c r="B12" s="37" t="s">
        <v>36</v>
      </c>
      <c r="C12" s="62">
        <v>1</v>
      </c>
      <c r="D12" s="57" t="s">
        <v>44</v>
      </c>
      <c r="E12" s="57" t="s">
        <v>44</v>
      </c>
      <c r="F12" s="58">
        <v>562</v>
      </c>
      <c r="G12" s="64" t="s">
        <v>44</v>
      </c>
      <c r="H12" s="57" t="s">
        <v>44</v>
      </c>
      <c r="I12" s="59">
        <v>3335.9728813559323</v>
      </c>
      <c r="J12" s="64" t="s">
        <v>44</v>
      </c>
      <c r="K12" s="60" t="s">
        <v>44</v>
      </c>
      <c r="L12" s="105"/>
      <c r="M12" s="49"/>
      <c r="N12" s="49"/>
      <c r="P12" s="49"/>
      <c r="Q12" s="49"/>
    </row>
    <row r="13" spans="1:20">
      <c r="A13" s="159" t="s">
        <v>41</v>
      </c>
      <c r="B13" s="11" t="s">
        <v>37</v>
      </c>
      <c r="C13" s="63">
        <v>1</v>
      </c>
      <c r="D13" s="63">
        <v>3</v>
      </c>
      <c r="E13" s="52" t="s">
        <v>44</v>
      </c>
      <c r="F13" s="53">
        <v>1333</v>
      </c>
      <c r="G13" s="53">
        <v>3067</v>
      </c>
      <c r="H13" s="52" t="s">
        <v>44</v>
      </c>
      <c r="I13" s="54">
        <v>8473.2457542372886</v>
      </c>
      <c r="J13" s="54">
        <v>288.33587288135595</v>
      </c>
      <c r="K13" s="55" t="s">
        <v>44</v>
      </c>
      <c r="L13" s="104">
        <f>I13+J13</f>
        <v>8761.581627118645</v>
      </c>
      <c r="M13" s="49"/>
      <c r="N13" s="49"/>
      <c r="P13" s="49"/>
      <c r="Q13" s="49"/>
    </row>
    <row r="14" spans="1:20" ht="30.75" thickBot="1">
      <c r="A14" s="160"/>
      <c r="B14" s="37" t="s">
        <v>36</v>
      </c>
      <c r="C14" s="57" t="s">
        <v>44</v>
      </c>
      <c r="D14" s="62">
        <v>2</v>
      </c>
      <c r="E14" s="57" t="s">
        <v>44</v>
      </c>
      <c r="F14" s="64" t="s">
        <v>44</v>
      </c>
      <c r="G14" s="58">
        <v>2500</v>
      </c>
      <c r="H14" s="57" t="s">
        <v>44</v>
      </c>
      <c r="I14" s="64" t="s">
        <v>44</v>
      </c>
      <c r="J14" s="59">
        <v>46.408754237288136</v>
      </c>
      <c r="K14" s="60" t="s">
        <v>44</v>
      </c>
      <c r="L14" s="105"/>
      <c r="M14" s="49"/>
      <c r="N14" s="49"/>
      <c r="P14" s="49"/>
      <c r="Q14" s="49"/>
    </row>
    <row r="15" spans="1:20">
      <c r="A15" s="159" t="s">
        <v>42</v>
      </c>
      <c r="B15" s="11" t="s">
        <v>38</v>
      </c>
      <c r="C15" s="52" t="s">
        <v>44</v>
      </c>
      <c r="D15" s="52" t="s">
        <v>44</v>
      </c>
      <c r="E15" s="52" t="s">
        <v>44</v>
      </c>
      <c r="F15" s="65" t="s">
        <v>44</v>
      </c>
      <c r="G15" s="65" t="s">
        <v>44</v>
      </c>
      <c r="H15" s="52" t="s">
        <v>44</v>
      </c>
      <c r="I15" s="65" t="s">
        <v>44</v>
      </c>
      <c r="J15" s="65" t="s">
        <v>44</v>
      </c>
      <c r="K15" s="55" t="s">
        <v>44</v>
      </c>
      <c r="L15" s="105"/>
    </row>
    <row r="16" spans="1:20" ht="30.75" thickBot="1">
      <c r="A16" s="160"/>
      <c r="B16" s="37" t="s">
        <v>36</v>
      </c>
      <c r="C16" s="57" t="s">
        <v>44</v>
      </c>
      <c r="D16" s="57" t="s">
        <v>44</v>
      </c>
      <c r="E16" s="57" t="s">
        <v>44</v>
      </c>
      <c r="F16" s="64" t="s">
        <v>44</v>
      </c>
      <c r="G16" s="64" t="s">
        <v>44</v>
      </c>
      <c r="H16" s="57" t="s">
        <v>44</v>
      </c>
      <c r="I16" s="64" t="s">
        <v>44</v>
      </c>
      <c r="J16" s="64" t="s">
        <v>44</v>
      </c>
      <c r="K16" s="60" t="s">
        <v>44</v>
      </c>
      <c r="L16" s="105"/>
    </row>
    <row r="17" spans="1:12" ht="15.75" thickBot="1">
      <c r="A17" s="48" t="s">
        <v>43</v>
      </c>
      <c r="B17" s="26" t="s">
        <v>39</v>
      </c>
      <c r="C17" s="66" t="s">
        <v>44</v>
      </c>
      <c r="D17" s="66" t="s">
        <v>44</v>
      </c>
      <c r="E17" s="66" t="s">
        <v>44</v>
      </c>
      <c r="F17" s="67" t="s">
        <v>44</v>
      </c>
      <c r="G17" s="67" t="s">
        <v>44</v>
      </c>
      <c r="H17" s="66" t="s">
        <v>44</v>
      </c>
      <c r="I17" s="67" t="s">
        <v>44</v>
      </c>
      <c r="J17" s="67" t="s">
        <v>44</v>
      </c>
      <c r="K17" s="68" t="s">
        <v>44</v>
      </c>
      <c r="L17" s="104">
        <f>SUM(L7:L16)</f>
        <v>66528.809618644053</v>
      </c>
    </row>
    <row r="18" spans="1:12">
      <c r="L18" s="105"/>
    </row>
    <row r="19" spans="1:12">
      <c r="L19" s="105"/>
    </row>
  </sheetData>
  <mergeCells count="13">
    <mergeCell ref="A7:A8"/>
    <mergeCell ref="A9:A10"/>
    <mergeCell ref="A11:A12"/>
    <mergeCell ref="A13:A14"/>
    <mergeCell ref="A15:A16"/>
    <mergeCell ref="A1:K1"/>
    <mergeCell ref="A2:K2"/>
    <mergeCell ref="A5:B6"/>
    <mergeCell ref="C5:E5"/>
    <mergeCell ref="F5:H5"/>
    <mergeCell ref="I5:K5"/>
    <mergeCell ref="A3:K3"/>
    <mergeCell ref="A4:K4"/>
  </mergeCells>
  <pageMargins left="0.70866141732283472" right="0.70866141732283472" top="0.74803149606299213" bottom="0.74803149606299213" header="0.31496062992125984" footer="0.31496062992125984"/>
  <pageSetup paperSize="9" scale="7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A7" sqref="A7:A8"/>
    </sheetView>
  </sheetViews>
  <sheetFormatPr defaultRowHeight="15"/>
  <cols>
    <col min="1" max="1" width="2.5703125" style="1" bestFit="1" customWidth="1"/>
    <col min="2" max="2" width="27.7109375" style="1" bestFit="1" customWidth="1"/>
    <col min="3" max="8" width="10" style="1" customWidth="1"/>
    <col min="9" max="16384" width="9.140625" style="1"/>
  </cols>
  <sheetData>
    <row r="1" spans="1:14" ht="60" customHeight="1">
      <c r="A1" s="142" t="s">
        <v>117</v>
      </c>
      <c r="B1" s="143"/>
      <c r="C1" s="143"/>
      <c r="D1" s="143"/>
      <c r="E1" s="143"/>
      <c r="F1" s="143"/>
      <c r="G1" s="143"/>
      <c r="H1" s="143"/>
    </row>
    <row r="2" spans="1:14" ht="42" customHeight="1">
      <c r="A2" s="147" t="s">
        <v>46</v>
      </c>
      <c r="B2" s="147"/>
      <c r="C2" s="147"/>
      <c r="D2" s="147"/>
      <c r="E2" s="147"/>
      <c r="F2" s="147"/>
      <c r="G2" s="147"/>
      <c r="H2" s="147"/>
    </row>
    <row r="3" spans="1:14" ht="18.75">
      <c r="A3" s="139" t="s">
        <v>90</v>
      </c>
      <c r="B3" s="139"/>
      <c r="C3" s="139"/>
      <c r="D3" s="139"/>
      <c r="E3" s="139"/>
      <c r="F3" s="139"/>
      <c r="G3" s="139"/>
      <c r="H3" s="139"/>
      <c r="I3" s="69"/>
      <c r="J3" s="69"/>
      <c r="K3" s="69"/>
    </row>
    <row r="4" spans="1:14" ht="29.25" customHeight="1" thickBot="1">
      <c r="A4" s="151" t="s">
        <v>88</v>
      </c>
      <c r="B4" s="151"/>
      <c r="C4" s="151"/>
      <c r="D4" s="151"/>
      <c r="E4" s="151"/>
      <c r="F4" s="151"/>
      <c r="G4" s="151"/>
      <c r="H4" s="151"/>
      <c r="I4" s="70"/>
      <c r="J4" s="70"/>
      <c r="K4" s="70"/>
    </row>
    <row r="5" spans="1:14">
      <c r="A5" s="152" t="s">
        <v>23</v>
      </c>
      <c r="B5" s="153"/>
      <c r="C5" s="156" t="s">
        <v>45</v>
      </c>
      <c r="D5" s="153"/>
      <c r="E5" s="153"/>
      <c r="F5" s="156" t="s">
        <v>27</v>
      </c>
      <c r="G5" s="153"/>
      <c r="H5" s="157"/>
      <c r="I5" s="105"/>
    </row>
    <row r="6" spans="1:14" ht="30.75" thickBot="1">
      <c r="A6" s="154"/>
      <c r="B6" s="155"/>
      <c r="C6" s="15" t="s">
        <v>24</v>
      </c>
      <c r="D6" s="15" t="s">
        <v>25</v>
      </c>
      <c r="E6" s="40" t="s">
        <v>29</v>
      </c>
      <c r="F6" s="15" t="s">
        <v>24</v>
      </c>
      <c r="G6" s="15" t="s">
        <v>25</v>
      </c>
      <c r="H6" s="41" t="s">
        <v>29</v>
      </c>
      <c r="I6" s="105"/>
    </row>
    <row r="7" spans="1:14">
      <c r="A7" s="152" t="s">
        <v>32</v>
      </c>
      <c r="B7" s="10" t="s">
        <v>30</v>
      </c>
      <c r="C7" s="53">
        <v>1619</v>
      </c>
      <c r="D7" s="53">
        <v>3</v>
      </c>
      <c r="E7" s="89" t="s">
        <v>44</v>
      </c>
      <c r="F7" s="53">
        <v>16431</v>
      </c>
      <c r="G7" s="53">
        <v>40</v>
      </c>
      <c r="H7" s="55" t="s">
        <v>44</v>
      </c>
      <c r="I7" s="108">
        <f>C7+D7</f>
        <v>1622</v>
      </c>
      <c r="J7" s="47"/>
      <c r="K7" s="47"/>
      <c r="L7" s="47"/>
      <c r="M7" s="47"/>
      <c r="N7" s="47"/>
    </row>
    <row r="8" spans="1:14" ht="30.75" thickBot="1">
      <c r="A8" s="154"/>
      <c r="B8" s="37" t="s">
        <v>31</v>
      </c>
      <c r="C8" s="58">
        <v>1419</v>
      </c>
      <c r="D8" s="58">
        <v>1</v>
      </c>
      <c r="E8" s="90" t="s">
        <v>44</v>
      </c>
      <c r="F8" s="58">
        <v>14287</v>
      </c>
      <c r="G8" s="58">
        <v>15</v>
      </c>
      <c r="H8" s="60" t="s">
        <v>44</v>
      </c>
      <c r="I8" s="105"/>
      <c r="J8" s="47"/>
      <c r="K8" s="47"/>
      <c r="L8" s="47"/>
      <c r="M8" s="47"/>
      <c r="N8" s="47"/>
    </row>
    <row r="9" spans="1:14">
      <c r="A9" s="152" t="s">
        <v>33</v>
      </c>
      <c r="B9" s="11" t="s">
        <v>34</v>
      </c>
      <c r="C9" s="53">
        <v>224</v>
      </c>
      <c r="D9" s="53">
        <v>16</v>
      </c>
      <c r="E9" s="89" t="s">
        <v>44</v>
      </c>
      <c r="F9" s="53">
        <v>13100</v>
      </c>
      <c r="G9" s="53">
        <v>1368</v>
      </c>
      <c r="H9" s="55" t="s">
        <v>44</v>
      </c>
      <c r="I9" s="108">
        <f>C9+D9</f>
        <v>240</v>
      </c>
      <c r="J9" s="47"/>
      <c r="K9" s="47"/>
      <c r="L9" s="47"/>
      <c r="M9" s="47"/>
      <c r="N9" s="47"/>
    </row>
    <row r="10" spans="1:14" ht="30.75" thickBot="1">
      <c r="A10" s="154"/>
      <c r="B10" s="37" t="s">
        <v>31</v>
      </c>
      <c r="C10" s="90" t="s">
        <v>44</v>
      </c>
      <c r="D10" s="90" t="s">
        <v>44</v>
      </c>
      <c r="E10" s="90" t="s">
        <v>44</v>
      </c>
      <c r="F10" s="90" t="s">
        <v>44</v>
      </c>
      <c r="G10" s="90" t="s">
        <v>44</v>
      </c>
      <c r="H10" s="60" t="s">
        <v>44</v>
      </c>
      <c r="I10" s="105"/>
      <c r="J10" s="47"/>
      <c r="K10" s="47"/>
      <c r="L10" s="47"/>
      <c r="M10" s="47"/>
      <c r="N10" s="47"/>
    </row>
    <row r="11" spans="1:14">
      <c r="A11" s="152" t="s">
        <v>40</v>
      </c>
      <c r="B11" s="11" t="s">
        <v>35</v>
      </c>
      <c r="C11" s="53">
        <v>24</v>
      </c>
      <c r="D11" s="53">
        <v>15</v>
      </c>
      <c r="E11" s="89" t="s">
        <v>44</v>
      </c>
      <c r="F11" s="53">
        <v>7379</v>
      </c>
      <c r="G11" s="53">
        <v>4507</v>
      </c>
      <c r="H11" s="55" t="s">
        <v>44</v>
      </c>
      <c r="I11" s="108">
        <f>C11+D11</f>
        <v>39</v>
      </c>
      <c r="J11" s="47"/>
      <c r="K11" s="47"/>
      <c r="L11" s="47"/>
      <c r="M11" s="47"/>
      <c r="N11" s="47"/>
    </row>
    <row r="12" spans="1:14" ht="30.75" thickBot="1">
      <c r="A12" s="154"/>
      <c r="B12" s="37" t="s">
        <v>36</v>
      </c>
      <c r="C12" s="58">
        <v>1</v>
      </c>
      <c r="D12" s="90" t="s">
        <v>44</v>
      </c>
      <c r="E12" s="90" t="s">
        <v>44</v>
      </c>
      <c r="F12" s="58">
        <v>562</v>
      </c>
      <c r="G12" s="90" t="s">
        <v>44</v>
      </c>
      <c r="H12" s="60" t="s">
        <v>44</v>
      </c>
      <c r="I12" s="105"/>
      <c r="J12" s="47"/>
      <c r="K12" s="47"/>
      <c r="L12" s="47"/>
      <c r="M12" s="47"/>
      <c r="N12" s="47"/>
    </row>
    <row r="13" spans="1:14">
      <c r="A13" s="152" t="s">
        <v>41</v>
      </c>
      <c r="B13" s="11" t="s">
        <v>37</v>
      </c>
      <c r="C13" s="53">
        <v>1</v>
      </c>
      <c r="D13" s="53">
        <v>3</v>
      </c>
      <c r="E13" s="89" t="s">
        <v>44</v>
      </c>
      <c r="F13" s="53">
        <v>1333</v>
      </c>
      <c r="G13" s="53">
        <v>3067</v>
      </c>
      <c r="H13" s="55" t="s">
        <v>44</v>
      </c>
      <c r="I13" s="108">
        <f>C13+D13</f>
        <v>4</v>
      </c>
      <c r="J13" s="47"/>
      <c r="K13" s="47"/>
      <c r="L13" s="47"/>
      <c r="M13" s="47"/>
      <c r="N13" s="47"/>
    </row>
    <row r="14" spans="1:14" ht="30.75" thickBot="1">
      <c r="A14" s="154"/>
      <c r="B14" s="37" t="s">
        <v>36</v>
      </c>
      <c r="C14" s="90" t="s">
        <v>44</v>
      </c>
      <c r="D14" s="58">
        <v>2</v>
      </c>
      <c r="E14" s="90" t="s">
        <v>44</v>
      </c>
      <c r="F14" s="90" t="s">
        <v>44</v>
      </c>
      <c r="G14" s="58">
        <v>2500</v>
      </c>
      <c r="H14" s="60" t="s">
        <v>44</v>
      </c>
      <c r="I14" s="105"/>
      <c r="J14" s="47"/>
      <c r="K14" s="47"/>
      <c r="L14" s="47"/>
      <c r="M14" s="47"/>
      <c r="N14" s="47"/>
    </row>
    <row r="15" spans="1:14">
      <c r="A15" s="152" t="s">
        <v>42</v>
      </c>
      <c r="B15" s="11" t="s">
        <v>38</v>
      </c>
      <c r="C15" s="89" t="s">
        <v>44</v>
      </c>
      <c r="D15" s="89" t="s">
        <v>44</v>
      </c>
      <c r="E15" s="89" t="s">
        <v>44</v>
      </c>
      <c r="F15" s="65" t="s">
        <v>44</v>
      </c>
      <c r="G15" s="65" t="s">
        <v>44</v>
      </c>
      <c r="H15" s="55" t="s">
        <v>44</v>
      </c>
      <c r="I15" s="105"/>
    </row>
    <row r="16" spans="1:14" ht="30.75" thickBot="1">
      <c r="A16" s="154"/>
      <c r="B16" s="37" t="s">
        <v>36</v>
      </c>
      <c r="C16" s="90" t="s">
        <v>44</v>
      </c>
      <c r="D16" s="90" t="s">
        <v>44</v>
      </c>
      <c r="E16" s="90" t="s">
        <v>44</v>
      </c>
      <c r="F16" s="64" t="s">
        <v>44</v>
      </c>
      <c r="G16" s="64" t="s">
        <v>44</v>
      </c>
      <c r="H16" s="60" t="s">
        <v>44</v>
      </c>
      <c r="I16" s="105"/>
    </row>
    <row r="17" spans="1:9" ht="15.75" thickBot="1">
      <c r="A17" s="48" t="s">
        <v>43</v>
      </c>
      <c r="B17" s="26" t="s">
        <v>39</v>
      </c>
      <c r="C17" s="91" t="s">
        <v>44</v>
      </c>
      <c r="D17" s="91" t="s">
        <v>44</v>
      </c>
      <c r="E17" s="91" t="s">
        <v>44</v>
      </c>
      <c r="F17" s="67" t="s">
        <v>44</v>
      </c>
      <c r="G17" s="67" t="s">
        <v>44</v>
      </c>
      <c r="H17" s="68" t="s">
        <v>44</v>
      </c>
      <c r="I17" s="108">
        <f>SUM(I7:I16)</f>
        <v>1905</v>
      </c>
    </row>
    <row r="18" spans="1:9">
      <c r="I18" s="105"/>
    </row>
    <row r="19" spans="1:9">
      <c r="I19" s="105"/>
    </row>
  </sheetData>
  <mergeCells count="12">
    <mergeCell ref="A9:A10"/>
    <mergeCell ref="A11:A12"/>
    <mergeCell ref="A13:A14"/>
    <mergeCell ref="A15:A16"/>
    <mergeCell ref="A1:H1"/>
    <mergeCell ref="A2:H2"/>
    <mergeCell ref="A5:B6"/>
    <mergeCell ref="C5:E5"/>
    <mergeCell ref="F5:H5"/>
    <mergeCell ref="A7:A8"/>
    <mergeCell ref="A3:H3"/>
    <mergeCell ref="A4:H4"/>
  </mergeCells>
  <printOptions horizontalCentered="1"/>
  <pageMargins left="0.39370078740157483" right="0.39370078740157483" top="0.78740157480314965" bottom="0.7874015748031496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ПР2</vt:lpstr>
      <vt:lpstr>ПР3</vt:lpstr>
      <vt:lpstr>ПР4</vt:lpstr>
      <vt:lpstr>ПР5</vt:lpstr>
      <vt:lpstr>ПР6</vt:lpstr>
      <vt:lpstr>ПР7</vt:lpstr>
      <vt:lpstr>ПР8</vt:lpstr>
      <vt:lpstr>ПР9</vt:lpstr>
      <vt:lpstr>ПР4!Область_печати</vt:lpstr>
      <vt:lpstr>ПР5!Область_печати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Ю. Фоменко</dc:creator>
  <cp:lastModifiedBy>MenskayaMV</cp:lastModifiedBy>
  <cp:lastPrinted>2016-11-17T09:48:10Z</cp:lastPrinted>
  <dcterms:created xsi:type="dcterms:W3CDTF">2015-10-20T04:34:39Z</dcterms:created>
  <dcterms:modified xsi:type="dcterms:W3CDTF">2016-11-18T08:45:25Z</dcterms:modified>
</cp:coreProperties>
</file>